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pagina non utilizzabile" sheetId="2" r:id="rId2"/>
  </sheets>
  <calcPr calcId="145621"/>
</workbook>
</file>

<file path=xl/calcChain.xml><?xml version="1.0" encoding="utf-8"?>
<calcChain xmlns="http://schemas.openxmlformats.org/spreadsheetml/2006/main">
  <c r="F625" i="1" l="1"/>
  <c r="H625" i="1" s="1"/>
  <c r="I625" i="1" s="1"/>
  <c r="F623" i="1"/>
  <c r="H623" i="1" s="1"/>
  <c r="I623" i="1" s="1"/>
  <c r="F75" i="1"/>
  <c r="H75" i="1" s="1"/>
  <c r="I75" i="1" s="1"/>
  <c r="F643" i="1"/>
  <c r="H643" i="1" s="1"/>
  <c r="I643" i="1" s="1"/>
  <c r="F132" i="1"/>
  <c r="F131" i="1"/>
  <c r="H131" i="1" s="1"/>
  <c r="I131" i="1" s="1"/>
  <c r="F74" i="1"/>
  <c r="H74" i="1" s="1"/>
  <c r="I74" i="1" s="1"/>
  <c r="F21" i="1" l="1"/>
  <c r="H21" i="1" s="1"/>
  <c r="I21" i="1" s="1"/>
  <c r="F17" i="1"/>
  <c r="F16" i="1"/>
  <c r="F18" i="1"/>
  <c r="F19" i="1"/>
  <c r="F20" i="1"/>
  <c r="F22" i="1"/>
  <c r="H22" i="1" s="1"/>
  <c r="I22" i="1" s="1"/>
  <c r="F23" i="1"/>
  <c r="F24" i="1"/>
  <c r="F25" i="1"/>
  <c r="F26" i="1"/>
  <c r="H26" i="1" s="1"/>
  <c r="I26" i="1" s="1"/>
  <c r="F27" i="1"/>
  <c r="F28" i="1"/>
  <c r="F29" i="1"/>
  <c r="F30" i="1"/>
  <c r="F31" i="1"/>
  <c r="F32" i="1"/>
  <c r="F33" i="1"/>
  <c r="F34" i="1"/>
  <c r="F35" i="1"/>
  <c r="F36" i="1"/>
  <c r="F37" i="1"/>
  <c r="H37" i="1" s="1"/>
  <c r="I37" i="1" s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H72" i="1" s="1"/>
  <c r="I72" i="1" s="1"/>
  <c r="F73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H97" i="1" s="1"/>
  <c r="I97" i="1" s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H113" i="1" s="1"/>
  <c r="I113" i="1" s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H127" i="1" s="1"/>
  <c r="I127" i="1" s="1"/>
  <c r="F128" i="1"/>
  <c r="F129" i="1"/>
  <c r="F130" i="1"/>
  <c r="H132" i="1"/>
  <c r="I132" i="1" s="1"/>
  <c r="F133" i="1"/>
  <c r="H133" i="1" s="1"/>
  <c r="F134" i="1"/>
  <c r="F135" i="1"/>
  <c r="F136" i="1"/>
  <c r="F137" i="1"/>
  <c r="F138" i="1"/>
  <c r="F139" i="1"/>
  <c r="H139" i="1" s="1"/>
  <c r="I139" i="1" s="1"/>
  <c r="F140" i="1"/>
  <c r="F141" i="1"/>
  <c r="F142" i="1"/>
  <c r="F143" i="1"/>
  <c r="F144" i="1"/>
  <c r="F145" i="1"/>
  <c r="H145" i="1" s="1"/>
  <c r="I145" i="1" s="1"/>
  <c r="F146" i="1"/>
  <c r="H146" i="1" s="1"/>
  <c r="I146" i="1" s="1"/>
  <c r="F147" i="1"/>
  <c r="H147" i="1" s="1"/>
  <c r="I147" i="1" s="1"/>
  <c r="F148" i="1"/>
  <c r="H148" i="1" s="1"/>
  <c r="I148" i="1" s="1"/>
  <c r="F149" i="1"/>
  <c r="H149" i="1" s="1"/>
  <c r="I149" i="1" s="1"/>
  <c r="F150" i="1"/>
  <c r="H150" i="1" s="1"/>
  <c r="I150" i="1" s="1"/>
  <c r="F151" i="1"/>
  <c r="H151" i="1" s="1"/>
  <c r="I151" i="1" s="1"/>
  <c r="F152" i="1"/>
  <c r="H152" i="1" s="1"/>
  <c r="I152" i="1" s="1"/>
  <c r="F153" i="1"/>
  <c r="H153" i="1" s="1"/>
  <c r="I153" i="1" s="1"/>
  <c r="F154" i="1"/>
  <c r="H154" i="1" s="1"/>
  <c r="I154" i="1" s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5" i="1"/>
  <c r="F176" i="1"/>
  <c r="F177" i="1"/>
  <c r="F178" i="1"/>
  <c r="F179" i="1"/>
  <c r="F180" i="1"/>
  <c r="F182" i="1"/>
  <c r="F183" i="1"/>
  <c r="F184" i="1"/>
  <c r="F185" i="1"/>
  <c r="F186" i="1"/>
  <c r="F187" i="1"/>
  <c r="F188" i="1"/>
  <c r="F189" i="1"/>
  <c r="F190" i="1"/>
  <c r="F191" i="1"/>
  <c r="F192" i="1"/>
  <c r="H192" i="1" s="1"/>
  <c r="I19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H213" i="1" s="1"/>
  <c r="I213" i="1" s="1"/>
  <c r="F214" i="1"/>
  <c r="H214" i="1" s="1"/>
  <c r="I214" i="1" s="1"/>
  <c r="F215" i="1"/>
  <c r="F216" i="1"/>
  <c r="F217" i="1"/>
  <c r="F218" i="1"/>
  <c r="F219" i="1"/>
  <c r="F220" i="1"/>
  <c r="F221" i="1"/>
  <c r="F222" i="1"/>
  <c r="F223" i="1"/>
  <c r="F224" i="1"/>
  <c r="H224" i="1" s="1"/>
  <c r="I224" i="1" s="1"/>
  <c r="F225" i="1"/>
  <c r="H225" i="1" s="1"/>
  <c r="I225" i="1" s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H611" i="1" s="1"/>
  <c r="I611" i="1" s="1"/>
  <c r="F612" i="1"/>
  <c r="H612" i="1" s="1"/>
  <c r="I612" i="1" s="1"/>
  <c r="F613" i="1"/>
  <c r="H613" i="1" s="1"/>
  <c r="I613" i="1" s="1"/>
  <c r="F614" i="1"/>
  <c r="F615" i="1"/>
  <c r="F616" i="1"/>
  <c r="F617" i="1"/>
  <c r="F618" i="1"/>
  <c r="F619" i="1"/>
  <c r="F620" i="1"/>
  <c r="H620" i="1" s="1"/>
  <c r="I620" i="1" s="1"/>
  <c r="F621" i="1"/>
  <c r="H621" i="1" s="1"/>
  <c r="I621" i="1" s="1"/>
  <c r="F622" i="1"/>
  <c r="H622" i="1" s="1"/>
  <c r="I622" i="1" s="1"/>
  <c r="F626" i="1"/>
  <c r="H626" i="1" s="1"/>
  <c r="I626" i="1" s="1"/>
  <c r="F627" i="1"/>
  <c r="H627" i="1" s="1"/>
  <c r="I627" i="1" s="1"/>
  <c r="F628" i="1"/>
  <c r="H628" i="1" s="1"/>
  <c r="I628" i="1" s="1"/>
  <c r="F629" i="1"/>
  <c r="H629" i="1" s="1"/>
  <c r="I629" i="1" s="1"/>
  <c r="F630" i="1"/>
  <c r="H630" i="1" s="1"/>
  <c r="I630" i="1" s="1"/>
  <c r="F631" i="1"/>
  <c r="H631" i="1" s="1"/>
  <c r="I631" i="1" s="1"/>
  <c r="F632" i="1"/>
  <c r="H632" i="1" s="1"/>
  <c r="I632" i="1" s="1"/>
  <c r="F633" i="1"/>
  <c r="H633" i="1" s="1"/>
  <c r="I633" i="1" s="1"/>
  <c r="F634" i="1"/>
  <c r="H634" i="1" s="1"/>
  <c r="I634" i="1" s="1"/>
  <c r="F635" i="1"/>
  <c r="H635" i="1" s="1"/>
  <c r="I635" i="1" s="1"/>
  <c r="F636" i="1"/>
  <c r="H636" i="1" s="1"/>
  <c r="I636" i="1" s="1"/>
  <c r="F637" i="1"/>
  <c r="F638" i="1"/>
  <c r="F639" i="1"/>
  <c r="F640" i="1"/>
  <c r="F641" i="1"/>
  <c r="F642" i="1"/>
  <c r="H642" i="1" s="1"/>
  <c r="I642" i="1" s="1"/>
  <c r="F644" i="1"/>
  <c r="H644" i="1" s="1"/>
  <c r="I644" i="1" s="1"/>
  <c r="F645" i="1"/>
  <c r="F646" i="1"/>
  <c r="F647" i="1"/>
  <c r="F648" i="1"/>
  <c r="F649" i="1"/>
  <c r="H649" i="1" s="1"/>
  <c r="I649" i="1" s="1"/>
  <c r="F650" i="1"/>
  <c r="H650" i="1" s="1"/>
  <c r="I650" i="1" s="1"/>
  <c r="F651" i="1"/>
  <c r="H651" i="1" s="1"/>
  <c r="I651" i="1" s="1"/>
  <c r="F652" i="1"/>
  <c r="H652" i="1" s="1"/>
  <c r="I652" i="1" s="1"/>
  <c r="F653" i="1"/>
  <c r="H653" i="1" s="1"/>
  <c r="I653" i="1" s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H673" i="1" s="1"/>
  <c r="I673" i="1" s="1"/>
  <c r="F674" i="1"/>
  <c r="F675" i="1"/>
  <c r="F676" i="1"/>
  <c r="F677" i="1"/>
  <c r="H677" i="1" s="1"/>
  <c r="I677" i="1" s="1"/>
  <c r="F678" i="1"/>
  <c r="H678" i="1" s="1"/>
  <c r="I678" i="1" s="1"/>
  <c r="F679" i="1"/>
  <c r="F680" i="1"/>
  <c r="F681" i="1"/>
  <c r="F682" i="1"/>
  <c r="F683" i="1"/>
  <c r="H683" i="1" s="1"/>
  <c r="I683" i="1" s="1"/>
  <c r="F684" i="1"/>
  <c r="F685" i="1"/>
  <c r="F686" i="1"/>
  <c r="F687" i="1"/>
  <c r="H687" i="1" s="1"/>
  <c r="I687" i="1" s="1"/>
  <c r="F688" i="1"/>
  <c r="H688" i="1" s="1"/>
  <c r="I688" i="1" s="1"/>
  <c r="F689" i="1"/>
  <c r="H689" i="1" s="1"/>
  <c r="I689" i="1" s="1"/>
  <c r="F690" i="1"/>
  <c r="H690" i="1" s="1"/>
  <c r="I690" i="1" s="1"/>
  <c r="F691" i="1"/>
  <c r="H691" i="1" s="1"/>
  <c r="I691" i="1" s="1"/>
  <c r="F692" i="1"/>
  <c r="H692" i="1" s="1"/>
  <c r="I692" i="1" s="1"/>
  <c r="F693" i="1"/>
  <c r="H693" i="1" s="1"/>
  <c r="I693" i="1" s="1"/>
  <c r="F694" i="1"/>
  <c r="H694" i="1" s="1"/>
  <c r="I694" i="1" s="1"/>
  <c r="H614" i="1" l="1"/>
  <c r="I614" i="1" s="1"/>
  <c r="H73" i="1"/>
  <c r="I73" i="1" s="1"/>
  <c r="F696" i="1"/>
  <c r="D5" i="1" s="1"/>
  <c r="H679" i="1"/>
  <c r="I679" i="1" s="1"/>
  <c r="H645" i="1"/>
  <c r="I645" i="1" s="1"/>
  <c r="H637" i="1"/>
  <c r="I637" i="1" s="1"/>
  <c r="H589" i="1"/>
  <c r="I589" i="1" s="1"/>
  <c r="H567" i="1"/>
  <c r="I567" i="1" s="1"/>
  <c r="H545" i="1"/>
  <c r="I545" i="1" s="1"/>
  <c r="H523" i="1"/>
  <c r="I523" i="1" s="1"/>
  <c r="H501" i="1"/>
  <c r="I501" i="1" s="1"/>
  <c r="H479" i="1"/>
  <c r="I479" i="1" s="1"/>
  <c r="H457" i="1"/>
  <c r="I457" i="1" s="1"/>
  <c r="H435" i="1"/>
  <c r="I435" i="1" s="1"/>
  <c r="H413" i="1"/>
  <c r="I413" i="1" s="1"/>
  <c r="H369" i="1"/>
  <c r="I369" i="1" s="1"/>
  <c r="H347" i="1"/>
  <c r="I347" i="1" s="1"/>
  <c r="H325" i="1"/>
  <c r="I325" i="1" s="1"/>
  <c r="H303" i="1"/>
  <c r="I303" i="1" s="1"/>
  <c r="H281" i="1"/>
  <c r="I281" i="1" s="1"/>
  <c r="H237" i="1"/>
  <c r="I237" i="1" s="1"/>
  <c r="H221" i="1"/>
  <c r="I221" i="1" s="1"/>
  <c r="H215" i="1"/>
  <c r="I215" i="1" s="1"/>
  <c r="H205" i="1"/>
  <c r="I205" i="1" s="1"/>
  <c r="H193" i="1"/>
  <c r="I193" i="1" s="1"/>
  <c r="H176" i="1"/>
  <c r="I176" i="1" s="1"/>
  <c r="H161" i="1"/>
  <c r="I161" i="1" s="1"/>
  <c r="H155" i="1"/>
  <c r="I155" i="1" s="1"/>
  <c r="H121" i="1"/>
  <c r="I121" i="1" s="1"/>
  <c r="H107" i="1"/>
  <c r="I107" i="1" s="1"/>
  <c r="H91" i="1"/>
  <c r="I91" i="1" s="1"/>
  <c r="H85" i="1"/>
  <c r="I85" i="1" s="1"/>
  <c r="H79" i="1"/>
  <c r="I79" i="1" s="1"/>
  <c r="H66" i="1"/>
  <c r="I66" i="1" s="1"/>
  <c r="H60" i="1"/>
  <c r="I60" i="1" s="1"/>
  <c r="H54" i="1"/>
  <c r="I54" i="1" s="1"/>
  <c r="H32" i="1"/>
  <c r="I32" i="1" s="1"/>
  <c r="H16" i="1"/>
  <c r="I16" i="1" s="1"/>
  <c r="H684" i="1"/>
  <c r="I684" i="1" s="1"/>
  <c r="H674" i="1"/>
  <c r="I674" i="1" s="1"/>
  <c r="H600" i="1"/>
  <c r="I600" i="1" s="1"/>
  <c r="H578" i="1"/>
  <c r="I578" i="1" s="1"/>
  <c r="H556" i="1"/>
  <c r="I556" i="1" s="1"/>
  <c r="H534" i="1"/>
  <c r="I534" i="1" s="1"/>
  <c r="H512" i="1"/>
  <c r="I512" i="1" s="1"/>
  <c r="H490" i="1"/>
  <c r="I490" i="1" s="1"/>
  <c r="H468" i="1"/>
  <c r="I468" i="1" s="1"/>
  <c r="H446" i="1"/>
  <c r="I446" i="1" s="1"/>
  <c r="H424" i="1"/>
  <c r="I424" i="1" s="1"/>
  <c r="H402" i="1"/>
  <c r="I402" i="1" s="1"/>
  <c r="H380" i="1"/>
  <c r="I380" i="1" s="1"/>
  <c r="H358" i="1"/>
  <c r="I358" i="1" s="1"/>
  <c r="H336" i="1"/>
  <c r="I336" i="1" s="1"/>
  <c r="H314" i="1"/>
  <c r="I314" i="1" s="1"/>
  <c r="H292" i="1"/>
  <c r="I292" i="1" s="1"/>
  <c r="H270" i="1"/>
  <c r="I270" i="1" s="1"/>
  <c r="H248" i="1"/>
  <c r="I248" i="1" s="1"/>
  <c r="H226" i="1"/>
  <c r="I226" i="1" s="1"/>
  <c r="H200" i="1"/>
  <c r="I200" i="1" s="1"/>
  <c r="H140" i="1"/>
  <c r="I140" i="1" s="1"/>
  <c r="H134" i="1"/>
  <c r="I134" i="1" s="1"/>
  <c r="H128" i="1"/>
  <c r="I128" i="1" s="1"/>
  <c r="H124" i="1"/>
  <c r="I124" i="1" s="1"/>
  <c r="H118" i="1"/>
  <c r="I118" i="1" s="1"/>
  <c r="H114" i="1"/>
  <c r="I114" i="1" s="1"/>
  <c r="H110" i="1"/>
  <c r="I110" i="1" s="1"/>
  <c r="H100" i="1"/>
  <c r="I100" i="1" s="1"/>
  <c r="H98" i="1"/>
  <c r="I98" i="1" s="1"/>
  <c r="H94" i="1"/>
  <c r="I94" i="1" s="1"/>
  <c r="H88" i="1"/>
  <c r="I88" i="1" s="1"/>
  <c r="H76" i="1"/>
  <c r="I76" i="1" s="1"/>
  <c r="H69" i="1"/>
  <c r="I69" i="1" s="1"/>
  <c r="H63" i="1"/>
  <c r="I63" i="1" s="1"/>
  <c r="H57" i="1"/>
  <c r="I57" i="1" s="1"/>
  <c r="H51" i="1"/>
  <c r="I51" i="1" s="1"/>
  <c r="H43" i="1"/>
  <c r="I43" i="1" s="1"/>
  <c r="H41" i="1"/>
  <c r="I41" i="1" s="1"/>
  <c r="H27" i="1"/>
  <c r="I27" i="1" s="1"/>
  <c r="H23" i="1"/>
  <c r="I23" i="1" s="1"/>
  <c r="I133" i="1"/>
  <c r="H82" i="1"/>
  <c r="I82" i="1" s="1"/>
  <c r="H391" i="1"/>
  <c r="I391" i="1" s="1"/>
  <c r="H259" i="1"/>
  <c r="I259" i="1" s="1"/>
  <c r="H38" i="1"/>
  <c r="I38" i="1" s="1"/>
  <c r="H654" i="1"/>
  <c r="I654" i="1" s="1"/>
  <c r="H164" i="1"/>
  <c r="I164" i="1" s="1"/>
  <c r="I696" i="1" l="1"/>
  <c r="D6" i="1" s="1"/>
  <c r="D7" i="1" s="1"/>
  <c r="D8" i="1" s="1"/>
  <c r="D9" i="1" s="1"/>
</calcChain>
</file>

<file path=xl/sharedStrings.xml><?xml version="1.0" encoding="utf-8"?>
<sst xmlns="http://schemas.openxmlformats.org/spreadsheetml/2006/main" count="1430" uniqueCount="1097">
  <si>
    <t>CM-01</t>
  </si>
  <si>
    <t>ARREDI</t>
  </si>
  <si>
    <t>CM-0101</t>
  </si>
  <si>
    <t>Arredi / Sedute / Casseforti</t>
  </si>
  <si>
    <t>CM-010101</t>
  </si>
  <si>
    <t xml:space="preserve">Arredi per ufficio </t>
  </si>
  <si>
    <t>CM-010102</t>
  </si>
  <si>
    <t>Sedute aeroportuali</t>
  </si>
  <si>
    <t>CM-010103</t>
  </si>
  <si>
    <t>Arredi metallici / Scaffalature</t>
  </si>
  <si>
    <t>CM-010104</t>
  </si>
  <si>
    <t>Casseforti /Armadi blindati</t>
  </si>
  <si>
    <t>CM-0102</t>
  </si>
  <si>
    <t>Manutenzione arredi</t>
  </si>
  <si>
    <t>CM-0103</t>
  </si>
  <si>
    <t>Tendaggi / Tende alla veneziana/ Telonati</t>
  </si>
  <si>
    <t>CM-02</t>
  </si>
  <si>
    <t>PRODOTTI PER UFFICIO /INFORMATICA DI CONSUMO</t>
  </si>
  <si>
    <t>CM-0201</t>
  </si>
  <si>
    <t>Prodotti per ufficio</t>
  </si>
  <si>
    <t>CM-020101</t>
  </si>
  <si>
    <t>Cancelleria e carta</t>
  </si>
  <si>
    <t>CM-020102</t>
  </si>
  <si>
    <t>Timbri e targhe</t>
  </si>
  <si>
    <t>CM-0203</t>
  </si>
  <si>
    <t>Informatica di consumo /Toner / Cartucce / Nastri</t>
  </si>
  <si>
    <t>CM-03</t>
  </si>
  <si>
    <t>STAMPATI</t>
  </si>
  <si>
    <t>CM-0301</t>
  </si>
  <si>
    <t>Stampati vari</t>
  </si>
  <si>
    <t>CM-030101</t>
  </si>
  <si>
    <t>Stampati istituzionali</t>
  </si>
  <si>
    <t>CM-030102</t>
  </si>
  <si>
    <t>Stampati commerciali e pubblicitari</t>
  </si>
  <si>
    <t>CM-030103</t>
  </si>
  <si>
    <t>Biglietti da visita</t>
  </si>
  <si>
    <t>CM-030104</t>
  </si>
  <si>
    <t>Copisteria</t>
  </si>
  <si>
    <t>CM-0302</t>
  </si>
  <si>
    <t>Carte d'imbarco ed Etichette bagaglio</t>
  </si>
  <si>
    <t>CM-030201</t>
  </si>
  <si>
    <t>Carte d'imbarco</t>
  </si>
  <si>
    <t>CM-030202</t>
  </si>
  <si>
    <t>Etichette bagaglio</t>
  </si>
  <si>
    <t>CM-030203</t>
  </si>
  <si>
    <t>Etichette nome per bagagli</t>
  </si>
  <si>
    <t>CM-030204</t>
  </si>
  <si>
    <t>Modulistica e stampati personalizzati</t>
  </si>
  <si>
    <t>CM-0303</t>
  </si>
  <si>
    <t>Carte / Badge plastici, magnetici</t>
  </si>
  <si>
    <t>CM-04</t>
  </si>
  <si>
    <t>DISPOSITIVI PROTEZIONE INDIVIDUALE (DPI)</t>
  </si>
  <si>
    <t>CM-0401</t>
  </si>
  <si>
    <t>Indumenti</t>
  </si>
  <si>
    <t>CM-0402</t>
  </si>
  <si>
    <t>Scarpe</t>
  </si>
  <si>
    <t>CM-0403</t>
  </si>
  <si>
    <t xml:space="preserve">Accessori </t>
  </si>
  <si>
    <t>CM-05</t>
  </si>
  <si>
    <t>ABBIGLIAMENTO E DIVISE</t>
  </si>
  <si>
    <t>CM-0501</t>
  </si>
  <si>
    <t>Abbigliamento operai /Abbigliamento impiegati di scalo</t>
  </si>
  <si>
    <t>CM-0502</t>
  </si>
  <si>
    <t>Accessori</t>
  </si>
  <si>
    <t>CM-06</t>
  </si>
  <si>
    <t>EDILIZIA</t>
  </si>
  <si>
    <t>CM-0601</t>
  </si>
  <si>
    <t>Edilizia</t>
  </si>
  <si>
    <t>CM-060101</t>
  </si>
  <si>
    <t>Manutenzione Edile</t>
  </si>
  <si>
    <t>CM-060102</t>
  </si>
  <si>
    <t>Manutenzione asfalti / piazzali</t>
  </si>
  <si>
    <t>CM-060103</t>
  </si>
  <si>
    <t>Materiale edile vario</t>
  </si>
  <si>
    <t>CM-060104</t>
  </si>
  <si>
    <t>Pavimenti - Fornitura materiali</t>
  </si>
  <si>
    <t>CM-060105</t>
  </si>
  <si>
    <t>Pavimenti - Posa / Manutenzione</t>
  </si>
  <si>
    <t>CM-060106</t>
  </si>
  <si>
    <t>Pareti in cartongesso - Fornitura materiali</t>
  </si>
  <si>
    <t>CM-060107</t>
  </si>
  <si>
    <t>Pareti in cartongesso - Posa / Manutenzione</t>
  </si>
  <si>
    <t>CM-0602</t>
  </si>
  <si>
    <t>Serramentistica/Porte/Porte Automatiche</t>
  </si>
  <si>
    <t>CM-060201</t>
  </si>
  <si>
    <t>Serramentistica - Fornitura materiali</t>
  </si>
  <si>
    <t>CM-060202</t>
  </si>
  <si>
    <t>Serramentistica - Posa / Manutenzione</t>
  </si>
  <si>
    <t>CM-0603</t>
  </si>
  <si>
    <t>Tinteggiatura</t>
  </si>
  <si>
    <t>CM-060301</t>
  </si>
  <si>
    <t>Tinteggiatura - Fornitura materiali</t>
  </si>
  <si>
    <t>CM-060302</t>
  </si>
  <si>
    <t>Tinteggiatura - Posa / Manutenzione</t>
  </si>
  <si>
    <t>CM-0604</t>
  </si>
  <si>
    <t>Vetri e Cristalli</t>
  </si>
  <si>
    <t>CM-060401</t>
  </si>
  <si>
    <t>Vetri e Cristalli - Fornitura materiali</t>
  </si>
  <si>
    <t>CM-060402</t>
  </si>
  <si>
    <t>Vetri e Cristalli - Posa / Manutenzione</t>
  </si>
  <si>
    <t>CM-0605</t>
  </si>
  <si>
    <t>Carpenteria metallica leggera</t>
  </si>
  <si>
    <t>CM-060501</t>
  </si>
  <si>
    <t>Carpenteria metallica leggera - Fornitura materiali</t>
  </si>
  <si>
    <t>CM-060502</t>
  </si>
  <si>
    <t>Carpenteria metallica leggera - Posa / Manutenzione</t>
  </si>
  <si>
    <t>CM-0606</t>
  </si>
  <si>
    <t>Impermeabilizzazioni</t>
  </si>
  <si>
    <t>CM-060601</t>
  </si>
  <si>
    <t>Impermeabilizzazioni - Fornitura</t>
  </si>
  <si>
    <t>CM-060602</t>
  </si>
  <si>
    <t>Impermeabilizzazioni - Posa / Manutenzione</t>
  </si>
  <si>
    <t>CM-0607</t>
  </si>
  <si>
    <t xml:space="preserve">Verde  </t>
  </si>
  <si>
    <t>CM-060701</t>
  </si>
  <si>
    <t>Verde - Fornitura piante e fiori</t>
  </si>
  <si>
    <t>CM-060702</t>
  </si>
  <si>
    <t>Verde - Posa / Manutenzione</t>
  </si>
  <si>
    <t>CM-0608</t>
  </si>
  <si>
    <t>Segnaletica</t>
  </si>
  <si>
    <t>CM-060801</t>
  </si>
  <si>
    <t>Segnaletica - Fornitura materiali</t>
  </si>
  <si>
    <t>CM-060802</t>
  </si>
  <si>
    <t>Segnaletica - Posa / Manutenzione</t>
  </si>
  <si>
    <t>CM-0609</t>
  </si>
  <si>
    <t>Noleggio Autogru ed attrezzatura</t>
  </si>
  <si>
    <t>CM-0610</t>
  </si>
  <si>
    <t>Fornitura / Noleggio unità abitative</t>
  </si>
  <si>
    <t>CM-0611</t>
  </si>
  <si>
    <t>Noleggio bagni chimici</t>
  </si>
  <si>
    <t>CM-07</t>
  </si>
  <si>
    <t>CM-0701</t>
  </si>
  <si>
    <t>Impiantistica elettrica</t>
  </si>
  <si>
    <t>CM-070101</t>
  </si>
  <si>
    <t>Impiantistica elettrica - Fornitura materiali</t>
  </si>
  <si>
    <t>CM-070102</t>
  </si>
  <si>
    <t>Impiantistica elettrica - Posa / Manutenzione</t>
  </si>
  <si>
    <t>CM-0702</t>
  </si>
  <si>
    <t>Torri Faro</t>
  </si>
  <si>
    <t>CM-070201</t>
  </si>
  <si>
    <t>Torri Faro - Fornitura materiali</t>
  </si>
  <si>
    <t>CM-070202</t>
  </si>
  <si>
    <t>Torri Faro - Posa / Manutenzione</t>
  </si>
  <si>
    <t>CM-0703</t>
  </si>
  <si>
    <t xml:space="preserve">Gruppi elettrogeni </t>
  </si>
  <si>
    <t>CM-070301</t>
  </si>
  <si>
    <t>Gruppi elettrogeni - Fornitura materiali</t>
  </si>
  <si>
    <t>CM-070302</t>
  </si>
  <si>
    <t>Gruppi elettrogeni - Posa / Manutenzione</t>
  </si>
  <si>
    <t>CM-0704</t>
  </si>
  <si>
    <t>Antincendio</t>
  </si>
  <si>
    <t>CM-070401</t>
  </si>
  <si>
    <t>Antincendio - Fornitura materiali</t>
  </si>
  <si>
    <t>CM-070402</t>
  </si>
  <si>
    <t>Antincendio - Posa / Manutenzione</t>
  </si>
  <si>
    <t>CM-0705</t>
  </si>
  <si>
    <t>UPS</t>
  </si>
  <si>
    <t>CM-070501</t>
  </si>
  <si>
    <t>UPS - Fornitura materiali</t>
  </si>
  <si>
    <t>CM-070502</t>
  </si>
  <si>
    <t>UPS - Posa / Manutenzione</t>
  </si>
  <si>
    <t>CM-08</t>
  </si>
  <si>
    <t>TERMO IDRAULICA</t>
  </si>
  <si>
    <t>CM-0801</t>
  </si>
  <si>
    <t>Apparecchiature (condizionamento / riscaldamento / Unità Trattamento Aria / Celle frigorifere)</t>
  </si>
  <si>
    <t>CM-080101</t>
  </si>
  <si>
    <t>Termo idraulica - Apparecchiature - Fornitura materiali</t>
  </si>
  <si>
    <t>CM-080102</t>
  </si>
  <si>
    <t>Termo idraulica - Apparecchiature - Posa / Manutenzione</t>
  </si>
  <si>
    <t>CM-0802</t>
  </si>
  <si>
    <t>Impianti idraulici / Sanitari e accessori</t>
  </si>
  <si>
    <t>CM-080201</t>
  </si>
  <si>
    <t>Impianti idraulici / Sanitari e accessori - Fornitura materiali</t>
  </si>
  <si>
    <t>CM-080202</t>
  </si>
  <si>
    <t>Impianti idraulici / Sanitari e accessori - Posa / Manutenzione</t>
  </si>
  <si>
    <t>CM-0803</t>
  </si>
  <si>
    <t>Filtri trattamento aria</t>
  </si>
  <si>
    <t>CM-09</t>
  </si>
  <si>
    <t>MECCANICA ED UTENSILERIA</t>
  </si>
  <si>
    <t>CM-0901</t>
  </si>
  <si>
    <t>CM-0902</t>
  </si>
  <si>
    <t>Utensileria / Strumenti</t>
  </si>
  <si>
    <t>CM-10</t>
  </si>
  <si>
    <t>AUTOMEZZI</t>
  </si>
  <si>
    <t>CM-1001</t>
  </si>
  <si>
    <t>Fornitura mezzi /ricambi</t>
  </si>
  <si>
    <t>CM-100101</t>
  </si>
  <si>
    <t>Pneumatici</t>
  </si>
  <si>
    <t>CM-100102</t>
  </si>
  <si>
    <t>Ricambi / Batterie / Accumulatori</t>
  </si>
  <si>
    <t>CM-100103</t>
  </si>
  <si>
    <t>Autovetture</t>
  </si>
  <si>
    <t>CM-100104</t>
  </si>
  <si>
    <t>Veicoli commerciali</t>
  </si>
  <si>
    <t>CM-100105</t>
  </si>
  <si>
    <t>Veicoli Industriali</t>
  </si>
  <si>
    <t>CM-100106</t>
  </si>
  <si>
    <t>Noleggio flotte aziendali</t>
  </si>
  <si>
    <t>CM-1002</t>
  </si>
  <si>
    <t>Manutenzione mezzi</t>
  </si>
  <si>
    <t>CM-100201</t>
  </si>
  <si>
    <t>Manutenzione e riparazione carrozzeria</t>
  </si>
  <si>
    <t>CM-100202</t>
  </si>
  <si>
    <t>Manutenzione e riparazione meccanica</t>
  </si>
  <si>
    <t>CM-11</t>
  </si>
  <si>
    <t>COMBUSTIBILI / LUBRIFICANTI</t>
  </si>
  <si>
    <t>CM-1101</t>
  </si>
  <si>
    <t>Combustibili</t>
  </si>
  <si>
    <t>CM-110101</t>
  </si>
  <si>
    <t>Gasolio</t>
  </si>
  <si>
    <t>CM-110102</t>
  </si>
  <si>
    <t>Benzina</t>
  </si>
  <si>
    <t>CM-1102</t>
  </si>
  <si>
    <t>Fluidi idraulici / Olii e Grassi</t>
  </si>
  <si>
    <t>CM-12</t>
  </si>
  <si>
    <t>CHIMICA</t>
  </si>
  <si>
    <t>CM-1201</t>
  </si>
  <si>
    <t>Prodotti chimici / Vernici / Adesivi / Abrasivi / Collanti</t>
  </si>
  <si>
    <t>CM-1202</t>
  </si>
  <si>
    <t>Gas compressi e liquidi</t>
  </si>
  <si>
    <t>CM-1203</t>
  </si>
  <si>
    <t>Oleoassorbenti</t>
  </si>
  <si>
    <t>CM-1204</t>
  </si>
  <si>
    <t>Prodotti Antigelo</t>
  </si>
  <si>
    <t>CM-13</t>
  </si>
  <si>
    <t>MATERIALE RAMPA</t>
  </si>
  <si>
    <t>CM-1301</t>
  </si>
  <si>
    <t>Coni</t>
  </si>
  <si>
    <t>CM-1302</t>
  </si>
  <si>
    <t>Tacchi</t>
  </si>
  <si>
    <t>CM-1303</t>
  </si>
  <si>
    <t>CM-14</t>
  </si>
  <si>
    <t>SCALE MOBILI / ASCENSORI / MONTACARICHI</t>
  </si>
  <si>
    <t>CM-1401</t>
  </si>
  <si>
    <t xml:space="preserve">Scale Mobili  </t>
  </si>
  <si>
    <t>CM-140101</t>
  </si>
  <si>
    <t>Scale Mobili - Fornitura materiali</t>
  </si>
  <si>
    <t>CM-140102</t>
  </si>
  <si>
    <t>Scale Mobili - Posa / Manutenzione</t>
  </si>
  <si>
    <t>CM-1402</t>
  </si>
  <si>
    <t>Ascensori / Montacarichi</t>
  </si>
  <si>
    <t>CM-140201</t>
  </si>
  <si>
    <t>Ascensori - Fornitura materiali</t>
  </si>
  <si>
    <t>CM-140202</t>
  </si>
  <si>
    <t>Ascensori - Posa / Manutenzione</t>
  </si>
  <si>
    <t>CM-1403</t>
  </si>
  <si>
    <t>Responsabili dell'Esercizio</t>
  </si>
  <si>
    <t>CM-15</t>
  </si>
  <si>
    <t>SALUTE E ASSISTENZA SANITARIA</t>
  </si>
  <si>
    <t>CM-1501</t>
  </si>
  <si>
    <t>Prodotti farmaceutici e medicali</t>
  </si>
  <si>
    <t>CM-150101</t>
  </si>
  <si>
    <t>Prodotti farmaceutici</t>
  </si>
  <si>
    <t>CM-150102</t>
  </si>
  <si>
    <t>Apparecchiature e articoli medicali</t>
  </si>
  <si>
    <t>CM-1502</t>
  </si>
  <si>
    <t>Servizio Primo Soccorso</t>
  </si>
  <si>
    <t>CM-1503</t>
  </si>
  <si>
    <t>Medicina del Lavoro</t>
  </si>
  <si>
    <t>CM-1504</t>
  </si>
  <si>
    <t>Servizio Passeggeri a Ridotta Mobilità</t>
  </si>
  <si>
    <t>CM-16</t>
  </si>
  <si>
    <t>CM-1601</t>
  </si>
  <si>
    <t>Gestione rifiuti</t>
  </si>
  <si>
    <t>CM-160101</t>
  </si>
  <si>
    <t>Raccolta e Trasporto</t>
  </si>
  <si>
    <t>CM-160102</t>
  </si>
  <si>
    <t>Smaltimento</t>
  </si>
  <si>
    <t>CM-160103</t>
  </si>
  <si>
    <t>Autospurgo</t>
  </si>
  <si>
    <t>CM-160104</t>
  </si>
  <si>
    <t>Fornitura contenitori raccolta rifiuti</t>
  </si>
  <si>
    <t>CM-1602</t>
  </si>
  <si>
    <t>Analisi chimiche</t>
  </si>
  <si>
    <t>CM-1603</t>
  </si>
  <si>
    <t>Pulizie</t>
  </si>
  <si>
    <t>CM-160301</t>
  </si>
  <si>
    <t>Pulizie civili</t>
  </si>
  <si>
    <t>CM-160302</t>
  </si>
  <si>
    <t>Pulizie industriali</t>
  </si>
  <si>
    <t>CM-160303</t>
  </si>
  <si>
    <t>Pulizie aeromobili</t>
  </si>
  <si>
    <t>CM-160304</t>
  </si>
  <si>
    <t>Pulizia viabilità</t>
  </si>
  <si>
    <t>CM-1604</t>
  </si>
  <si>
    <t>Derattizzazione / Disinfestazione / Igiene ambientale</t>
  </si>
  <si>
    <t>CM-1605</t>
  </si>
  <si>
    <t>Pezzame</t>
  </si>
  <si>
    <t>CM-17</t>
  </si>
  <si>
    <t>IMPIANTISTICA AEROPORTUALE</t>
  </si>
  <si>
    <t>CM-1701</t>
  </si>
  <si>
    <t>Sistema smistamento bagagli</t>
  </si>
  <si>
    <t>CM-1702</t>
  </si>
  <si>
    <t>Pontili d'imbarco</t>
  </si>
  <si>
    <t>CM-1703</t>
  </si>
  <si>
    <t>Banchi check-in / Box vari (controllo passaporti…)</t>
  </si>
  <si>
    <t>CM-1704</t>
  </si>
  <si>
    <t>Segnaletica di indirizzo al passeggero</t>
  </si>
  <si>
    <t>CM-1705</t>
  </si>
  <si>
    <t>Impianti AVL (aiuto visivo luminosi)</t>
  </si>
  <si>
    <t>CM-1706</t>
  </si>
  <si>
    <t>Luci Pista ed accessori</t>
  </si>
  <si>
    <t>CM-1707</t>
  </si>
  <si>
    <t>Segnali di pista</t>
  </si>
  <si>
    <t>CM-1708</t>
  </si>
  <si>
    <t>Sistemi di pesatura</t>
  </si>
  <si>
    <t>CM-18</t>
  </si>
  <si>
    <t>ATTREZZATURA PER SICUREZZA</t>
  </si>
  <si>
    <t>CM-1801</t>
  </si>
  <si>
    <t>Apparati controllo bagagli</t>
  </si>
  <si>
    <t>CM-180101</t>
  </si>
  <si>
    <t>Apparati controllo bagagli - A mano</t>
  </si>
  <si>
    <t>CM-180102</t>
  </si>
  <si>
    <t>Apparati controllo bagagli - Da stiva</t>
  </si>
  <si>
    <t>CM-180103</t>
  </si>
  <si>
    <t>Apparati controllo bagagli - Cargo</t>
  </si>
  <si>
    <t>CM-180104</t>
  </si>
  <si>
    <t>Apparati controllo bagagli - Metal detector</t>
  </si>
  <si>
    <t>CM-180105</t>
  </si>
  <si>
    <t>Apparati controllo bagagli - Rilevatori di esplosivi</t>
  </si>
  <si>
    <t>CM-1802</t>
  </si>
  <si>
    <t>Apparati controllo passeggeri</t>
  </si>
  <si>
    <t>CM-180201</t>
  </si>
  <si>
    <t>Apparati controllo passeggeri - Metal detector</t>
  </si>
  <si>
    <t>CM-180202</t>
  </si>
  <si>
    <t>Apparati controllo passeggeri- Rilevatori di esplosivi</t>
  </si>
  <si>
    <t>CM-19</t>
  </si>
  <si>
    <t>MEZZI E ATTREZZATURE SPECIALI AEROPORTUALI</t>
  </si>
  <si>
    <t xml:space="preserve">CM-1901 </t>
  </si>
  <si>
    <t>Attrezzature speciali aeroportuali</t>
  </si>
  <si>
    <t>CM-190101</t>
  </si>
  <si>
    <t>GPU (ground power unit)</t>
  </si>
  <si>
    <t>CM-190102</t>
  </si>
  <si>
    <t>ACU (air conditioning unit)</t>
  </si>
  <si>
    <t>CM-190103</t>
  </si>
  <si>
    <t>ASU (air starter unit)</t>
  </si>
  <si>
    <t>CM-190104</t>
  </si>
  <si>
    <t>Carrelli per bagaglio passeggeri</t>
  </si>
  <si>
    <t>CM-190105</t>
  </si>
  <si>
    <t>Carrelli per movimentazione bagagli da stiva</t>
  </si>
  <si>
    <t>CM-190106</t>
  </si>
  <si>
    <t>Carrelli per movimentazione merci</t>
  </si>
  <si>
    <t>CM-190107</t>
  </si>
  <si>
    <t>Carrelli Sollevatori</t>
  </si>
  <si>
    <t>CM-190108</t>
  </si>
  <si>
    <t>Nastri per carico / scarico bagagli</t>
  </si>
  <si>
    <t>CM-190109</t>
  </si>
  <si>
    <t>Barre di traino</t>
  </si>
  <si>
    <t>Misuratori coefficienti d'attrito</t>
  </si>
  <si>
    <t>CM-1902</t>
  </si>
  <si>
    <t>Mezzi speciali aeroportuali</t>
  </si>
  <si>
    <t>CM-190201</t>
  </si>
  <si>
    <t>Trattori traino</t>
  </si>
  <si>
    <t>CM-19020101</t>
  </si>
  <si>
    <t>Trattorini diesel</t>
  </si>
  <si>
    <t>CM-19020102</t>
  </si>
  <si>
    <t>Trattorini elettrici</t>
  </si>
  <si>
    <t>CM-19020103</t>
  </si>
  <si>
    <t>Trattori push-back</t>
  </si>
  <si>
    <t>CM-190202</t>
  </si>
  <si>
    <t>Autobus interpista</t>
  </si>
  <si>
    <t>CM-190203</t>
  </si>
  <si>
    <t>Scarico toilette / Botti acqua</t>
  </si>
  <si>
    <t>CM-190204</t>
  </si>
  <si>
    <t>Gru e autogru</t>
  </si>
  <si>
    <t>CM-190205</t>
  </si>
  <si>
    <t>Mezzi sgombraneve</t>
  </si>
  <si>
    <t>CM-190206</t>
  </si>
  <si>
    <t>Spazzatrici</t>
  </si>
  <si>
    <t>CM-190207</t>
  </si>
  <si>
    <t>Veicoli antincendio</t>
  </si>
  <si>
    <t>CM-190208</t>
  </si>
  <si>
    <t>De icing</t>
  </si>
  <si>
    <t>CM-190209</t>
  </si>
  <si>
    <t>Veicoli e piattaforme per disabili</t>
  </si>
  <si>
    <t>CM-190210</t>
  </si>
  <si>
    <t>Cargo Loader</t>
  </si>
  <si>
    <t>CM-190211</t>
  </si>
  <si>
    <t>Scale passeggeri</t>
  </si>
  <si>
    <t>CM-1903</t>
  </si>
  <si>
    <t>Manutenzione mezzi e attrezzature speciali aeroportuali</t>
  </si>
  <si>
    <t>CM-20</t>
  </si>
  <si>
    <t xml:space="preserve">SISTEMI INFORMATIVI   </t>
  </si>
  <si>
    <t>CM-2001</t>
  </si>
  <si>
    <t>Hardware</t>
  </si>
  <si>
    <t>CM-200101</t>
  </si>
  <si>
    <t>CM-200102</t>
  </si>
  <si>
    <t>Pannelli / Display informativi (Monitor informativa al pubblico)</t>
  </si>
  <si>
    <t>CM-200103</t>
  </si>
  <si>
    <t>Hardware per accettazione ed imbarco passeggeri</t>
  </si>
  <si>
    <t>CM-200104</t>
  </si>
  <si>
    <t>Apparati audio / video</t>
  </si>
  <si>
    <t>CM-200105</t>
  </si>
  <si>
    <t>Fotocopiatrici</t>
  </si>
  <si>
    <t>CM-200106</t>
  </si>
  <si>
    <t>Fax</t>
  </si>
  <si>
    <t>CM-2002</t>
  </si>
  <si>
    <t>Software</t>
  </si>
  <si>
    <t>CM-200201</t>
  </si>
  <si>
    <t>Software gestionale</t>
  </si>
  <si>
    <t>CM-200202</t>
  </si>
  <si>
    <t>Software per office automation</t>
  </si>
  <si>
    <t>CM-200203</t>
  </si>
  <si>
    <t>Software per disegno tecnico</t>
  </si>
  <si>
    <t>CM-200204</t>
  </si>
  <si>
    <t>Software per sicurezza informatica</t>
  </si>
  <si>
    <t>CM-2003</t>
  </si>
  <si>
    <t>Sistemi</t>
  </si>
  <si>
    <t>CM-200301</t>
  </si>
  <si>
    <t>Sistemi informativi aeroportuali</t>
  </si>
  <si>
    <t>CM-200302</t>
  </si>
  <si>
    <t>Sistemi Rilevazione Presenze</t>
  </si>
  <si>
    <t>CM-200303</t>
  </si>
  <si>
    <t>Sistemi Controllo Accessi</t>
  </si>
  <si>
    <t>CM-200304</t>
  </si>
  <si>
    <t>Sistemi VideoSorveglianza</t>
  </si>
  <si>
    <t>CM-200305</t>
  </si>
  <si>
    <t>Sistemi controllo Uscite di Emergenza</t>
  </si>
  <si>
    <t>CM-200306</t>
  </si>
  <si>
    <t>Sistemi di Diffusione Sonora</t>
  </si>
  <si>
    <t>CM-200307</t>
  </si>
  <si>
    <t>Sistemi di Monitoraggio Acustico</t>
  </si>
  <si>
    <t>CM-2004</t>
  </si>
  <si>
    <t>Internet / Intranet</t>
  </si>
  <si>
    <t>CM-21</t>
  </si>
  <si>
    <t>TELECOMUNICAZIONI</t>
  </si>
  <si>
    <t>CM-2101</t>
  </si>
  <si>
    <t>Provider di servizi telefonici</t>
  </si>
  <si>
    <t>CM-2102</t>
  </si>
  <si>
    <t>Rete attiva e passiva</t>
  </si>
  <si>
    <t>CM-210201</t>
  </si>
  <si>
    <t>Rete attiva - Fornitura apparati</t>
  </si>
  <si>
    <t>CM-210202</t>
  </si>
  <si>
    <t>Rete attiva -  Installazione / Manutenzione</t>
  </si>
  <si>
    <t>CM-210203</t>
  </si>
  <si>
    <t>Rete passiva - Fornitura materiali</t>
  </si>
  <si>
    <t>CM-210204</t>
  </si>
  <si>
    <t>Rete passiva - Posa / Manutenzione</t>
  </si>
  <si>
    <t>CM-210205</t>
  </si>
  <si>
    <t>Software gestione rete dati</t>
  </si>
  <si>
    <t>CM-2103</t>
  </si>
  <si>
    <t>Fornitura di impianti e sistemi radio</t>
  </si>
  <si>
    <t>CM-210301</t>
  </si>
  <si>
    <t>Apparati periferici</t>
  </si>
  <si>
    <t>CM-210302</t>
  </si>
  <si>
    <t>Apparati centrali</t>
  </si>
  <si>
    <t>CM-2104</t>
  </si>
  <si>
    <t>Sistemi di telefonia </t>
  </si>
  <si>
    <t>CM-2105</t>
  </si>
  <si>
    <t>Cuffie e ricetrasmittenti</t>
  </si>
  <si>
    <t>CM-22</t>
  </si>
  <si>
    <t>LAVORI - CATEGORIE SOA</t>
  </si>
  <si>
    <t>CM-2201</t>
  </si>
  <si>
    <t>Edifici civili e industriali (OG 01)</t>
  </si>
  <si>
    <t>CM-220101</t>
  </si>
  <si>
    <r>
      <rPr>
        <b/>
        <i/>
        <sz val="10"/>
        <color indexed="8"/>
        <rFont val="Arial"/>
        <family val="2"/>
      </rPr>
      <t xml:space="preserve">I </t>
    </r>
    <r>
      <rPr>
        <i/>
        <sz val="10"/>
        <color indexed="8"/>
        <rFont val="Arial"/>
        <family val="2"/>
      </rPr>
      <t xml:space="preserve">fino a euro 258.000 </t>
    </r>
  </si>
  <si>
    <t>CM-220102</t>
  </si>
  <si>
    <r>
      <t>II</t>
    </r>
    <r>
      <rPr>
        <i/>
        <sz val="10"/>
        <color indexed="63"/>
        <rFont val="Arial"/>
        <family val="2"/>
      </rPr>
      <t xml:space="preserve"> fino a euro 516.000</t>
    </r>
  </si>
  <si>
    <t>CM-220103</t>
  </si>
  <si>
    <r>
      <t>III</t>
    </r>
    <r>
      <rPr>
        <i/>
        <sz val="10"/>
        <color indexed="63"/>
        <rFont val="Arial"/>
        <family val="2"/>
      </rPr>
      <t xml:space="preserve"> fino a euro 1.033.000</t>
    </r>
  </si>
  <si>
    <t>CM-220104</t>
  </si>
  <si>
    <r>
      <t>III bis</t>
    </r>
    <r>
      <rPr>
        <i/>
        <sz val="10"/>
        <color indexed="63"/>
        <rFont val="Arial"/>
        <family val="2"/>
      </rPr>
      <t xml:space="preserve"> fino a euro 1.500.000</t>
    </r>
  </si>
  <si>
    <t>CM-220105</t>
  </si>
  <si>
    <r>
      <t>IV</t>
    </r>
    <r>
      <rPr>
        <i/>
        <sz val="10"/>
        <color indexed="63"/>
        <rFont val="Arial"/>
        <family val="2"/>
      </rPr>
      <t xml:space="preserve"> fino a euro 2.582.000</t>
    </r>
  </si>
  <si>
    <t>CM-220106</t>
  </si>
  <si>
    <r>
      <t>IV bis</t>
    </r>
    <r>
      <rPr>
        <i/>
        <sz val="10"/>
        <color indexed="63"/>
        <rFont val="Arial"/>
        <family val="2"/>
      </rPr>
      <t xml:space="preserve"> fino a euro 3.500.000</t>
    </r>
  </si>
  <si>
    <t>CM-220107</t>
  </si>
  <si>
    <r>
      <t>V</t>
    </r>
    <r>
      <rPr>
        <i/>
        <sz val="10"/>
        <color indexed="63"/>
        <rFont val="Arial"/>
        <family val="2"/>
      </rPr>
      <t xml:space="preserve"> fino a euro 5.165.000</t>
    </r>
  </si>
  <si>
    <t>CM-220108</t>
  </si>
  <si>
    <r>
      <t>VI</t>
    </r>
    <r>
      <rPr>
        <i/>
        <sz val="10"/>
        <color indexed="63"/>
        <rFont val="Arial"/>
        <family val="2"/>
      </rPr>
      <t xml:space="preserve"> fino a euro 10.329.000</t>
    </r>
  </si>
  <si>
    <t>CM-220109</t>
  </si>
  <si>
    <r>
      <t>VII</t>
    </r>
    <r>
      <rPr>
        <i/>
        <sz val="10"/>
        <color indexed="63"/>
        <rFont val="Arial"/>
        <family val="2"/>
      </rPr>
      <t xml:space="preserve"> fino a euro 15.494.000</t>
    </r>
  </si>
  <si>
    <t>CM-220110</t>
  </si>
  <si>
    <r>
      <t>VIII</t>
    </r>
    <r>
      <rPr>
        <i/>
        <sz val="10"/>
        <color indexed="63"/>
        <rFont val="Arial"/>
        <family val="2"/>
      </rPr>
      <t xml:space="preserve"> oltre euro 15.494.000</t>
    </r>
  </si>
  <si>
    <t>CM-2202</t>
  </si>
  <si>
    <t>Strade, autostrade, ponti, viadotti, ferrovie, linee tranviarie, metropolitane, funicolari, piste aeroportuali, e relative opere complementari (OG 03)</t>
  </si>
  <si>
    <t>CM-220201</t>
  </si>
  <si>
    <r>
      <rPr>
        <b/>
        <sz val="10"/>
        <color indexed="8"/>
        <rFont val="Arial"/>
        <family val="2"/>
      </rPr>
      <t xml:space="preserve">I </t>
    </r>
    <r>
      <rPr>
        <sz val="10"/>
        <color indexed="8"/>
        <rFont val="Arial"/>
        <family val="2"/>
      </rPr>
      <t xml:space="preserve">fino a euro 258.000 </t>
    </r>
  </si>
  <si>
    <t>CM-220202</t>
  </si>
  <si>
    <r>
      <t>II</t>
    </r>
    <r>
      <rPr>
        <sz val="10"/>
        <color indexed="63"/>
        <rFont val="Arial"/>
        <family val="2"/>
      </rPr>
      <t xml:space="preserve"> fino a euro 516.000</t>
    </r>
  </si>
  <si>
    <t>CM-220203</t>
  </si>
  <si>
    <r>
      <t>III</t>
    </r>
    <r>
      <rPr>
        <sz val="10"/>
        <color indexed="63"/>
        <rFont val="Arial"/>
        <family val="2"/>
      </rPr>
      <t xml:space="preserve"> fino a euro 1.033.000</t>
    </r>
  </si>
  <si>
    <t>CM-220204</t>
  </si>
  <si>
    <r>
      <t>III bis</t>
    </r>
    <r>
      <rPr>
        <sz val="10"/>
        <color indexed="63"/>
        <rFont val="Arial"/>
        <family val="2"/>
      </rPr>
      <t xml:space="preserve"> fino a euro 1.500.000</t>
    </r>
  </si>
  <si>
    <t>CM-220205</t>
  </si>
  <si>
    <r>
      <t>IV</t>
    </r>
    <r>
      <rPr>
        <sz val="10"/>
        <color indexed="63"/>
        <rFont val="Arial"/>
        <family val="2"/>
      </rPr>
      <t xml:space="preserve"> fino a euro 2.582.000</t>
    </r>
  </si>
  <si>
    <t>CM-220206</t>
  </si>
  <si>
    <r>
      <t>IV bis</t>
    </r>
    <r>
      <rPr>
        <sz val="10"/>
        <color indexed="63"/>
        <rFont val="Arial"/>
        <family val="2"/>
      </rPr>
      <t xml:space="preserve"> fino a euro 3.500.000</t>
    </r>
  </si>
  <si>
    <t>CM-220207</t>
  </si>
  <si>
    <r>
      <t>V</t>
    </r>
    <r>
      <rPr>
        <sz val="10"/>
        <color indexed="63"/>
        <rFont val="Arial"/>
        <family val="2"/>
      </rPr>
      <t xml:space="preserve"> fino a euro 5.165.000</t>
    </r>
  </si>
  <si>
    <t>CM-220208</t>
  </si>
  <si>
    <r>
      <t>VI</t>
    </r>
    <r>
      <rPr>
        <sz val="10"/>
        <color indexed="63"/>
        <rFont val="Arial"/>
        <family val="2"/>
      </rPr>
      <t xml:space="preserve"> fino a euro 10.329.000</t>
    </r>
  </si>
  <si>
    <t>CM-220209</t>
  </si>
  <si>
    <r>
      <t>VII</t>
    </r>
    <r>
      <rPr>
        <sz val="10"/>
        <color indexed="63"/>
        <rFont val="Arial"/>
        <family val="2"/>
      </rPr>
      <t xml:space="preserve"> fino a euro 15.494.000</t>
    </r>
  </si>
  <si>
    <t>CM-220210</t>
  </si>
  <si>
    <r>
      <t>VIII</t>
    </r>
    <r>
      <rPr>
        <sz val="10"/>
        <color indexed="63"/>
        <rFont val="Arial"/>
        <family val="2"/>
      </rPr>
      <t xml:space="preserve"> oltre euro 15.494.000</t>
    </r>
  </si>
  <si>
    <t>CM-2203</t>
  </si>
  <si>
    <t>Acquedotti, gasdotti, oleodotti, opere di irrigazione e di evacuazione (OG 06)</t>
  </si>
  <si>
    <t>CM-220301</t>
  </si>
  <si>
    <t>CM-220302</t>
  </si>
  <si>
    <t>CM-220303</t>
  </si>
  <si>
    <t>CM-220304</t>
  </si>
  <si>
    <t>CM-220305</t>
  </si>
  <si>
    <t>CM-220306</t>
  </si>
  <si>
    <t>CM-220307</t>
  </si>
  <si>
    <t>CM-220308</t>
  </si>
  <si>
    <t>CM-220309</t>
  </si>
  <si>
    <t>CM-220310</t>
  </si>
  <si>
    <t>CM-2204</t>
  </si>
  <si>
    <t>Opere fluviali, di difesa, di sistemazione idraulica e di bonifica (OG 08)</t>
  </si>
  <si>
    <t>CM-220401</t>
  </si>
  <si>
    <t>CM-220402</t>
  </si>
  <si>
    <t>CM-220403</t>
  </si>
  <si>
    <t>CM-220404</t>
  </si>
  <si>
    <t>CM-220405</t>
  </si>
  <si>
    <t>CM-220406</t>
  </si>
  <si>
    <t>CM-220407</t>
  </si>
  <si>
    <t>CM-220408</t>
  </si>
  <si>
    <t>CM-220409</t>
  </si>
  <si>
    <t>CM-220410</t>
  </si>
  <si>
    <t>CM-2205</t>
  </si>
  <si>
    <t>Impianti per la produzione di energia elettrica (OG 09)</t>
  </si>
  <si>
    <t>CM-220501</t>
  </si>
  <si>
    <t>CM-220502</t>
  </si>
  <si>
    <t>CM-220503</t>
  </si>
  <si>
    <t>CM-220504</t>
  </si>
  <si>
    <t>CM-220505</t>
  </si>
  <si>
    <t>CM-220506</t>
  </si>
  <si>
    <t>CM-220507</t>
  </si>
  <si>
    <t>CM-220508</t>
  </si>
  <si>
    <t>CM-220509</t>
  </si>
  <si>
    <t>CM-220510</t>
  </si>
  <si>
    <t>CM-2206</t>
  </si>
  <si>
    <t>Impianti per la trasformazione alta/media tensione e per la distribuzione di energia elettrica in corrente alternata e continua (OG 10)</t>
  </si>
  <si>
    <t>CM-220601</t>
  </si>
  <si>
    <t>CM-220602</t>
  </si>
  <si>
    <t>CM-220603</t>
  </si>
  <si>
    <t>CM-220604</t>
  </si>
  <si>
    <t>CM-220605</t>
  </si>
  <si>
    <t>CM-220606</t>
  </si>
  <si>
    <t>CM-220607</t>
  </si>
  <si>
    <t>CM-220608</t>
  </si>
  <si>
    <t>CM-220609</t>
  </si>
  <si>
    <t>CM-220610</t>
  </si>
  <si>
    <t>CM-2207</t>
  </si>
  <si>
    <t>Impianti tecnologici (OG 11)</t>
  </si>
  <si>
    <t>CM-220701</t>
  </si>
  <si>
    <t>CM-220702</t>
  </si>
  <si>
    <t>CM-220703</t>
  </si>
  <si>
    <t>CM-220704</t>
  </si>
  <si>
    <t>CM-220705</t>
  </si>
  <si>
    <t>CM-220706</t>
  </si>
  <si>
    <t>CM-220707</t>
  </si>
  <si>
    <t>CM-220708</t>
  </si>
  <si>
    <t>CM-220709</t>
  </si>
  <si>
    <t>CM-220710</t>
  </si>
  <si>
    <t>CM-2208</t>
  </si>
  <si>
    <t>Opere ed impianti di bonifica e protezione ambientale (OG 12)</t>
  </si>
  <si>
    <t>CM-220801</t>
  </si>
  <si>
    <t>CM-220802</t>
  </si>
  <si>
    <t>CM-220803</t>
  </si>
  <si>
    <t>CM-220804</t>
  </si>
  <si>
    <t>CM-220805</t>
  </si>
  <si>
    <t>CM-220806</t>
  </si>
  <si>
    <t>CM-220807</t>
  </si>
  <si>
    <t>CM-220808</t>
  </si>
  <si>
    <t>CM-220809</t>
  </si>
  <si>
    <t>CM-220810</t>
  </si>
  <si>
    <t>CM-2209</t>
  </si>
  <si>
    <t>Lavori in terra (OS 01)</t>
  </si>
  <si>
    <t>CM-220901</t>
  </si>
  <si>
    <t>CM-220902</t>
  </si>
  <si>
    <t>CM-220903</t>
  </si>
  <si>
    <t>CM-220904</t>
  </si>
  <si>
    <t>CM-220905</t>
  </si>
  <si>
    <t>CM-220906</t>
  </si>
  <si>
    <t>CM-220907</t>
  </si>
  <si>
    <t>CM-220908</t>
  </si>
  <si>
    <t>CM-220909</t>
  </si>
  <si>
    <t>CM-220910</t>
  </si>
  <si>
    <t>CM-2210</t>
  </si>
  <si>
    <t>Impianti idrico-sanitari, cucine, lavanderie (OS 03)</t>
  </si>
  <si>
    <t>CM-221001</t>
  </si>
  <si>
    <t>CM-221002</t>
  </si>
  <si>
    <t>CM-221003</t>
  </si>
  <si>
    <t>CM-221004</t>
  </si>
  <si>
    <t>CM-221005</t>
  </si>
  <si>
    <t>CM-221006</t>
  </si>
  <si>
    <t>CM-221007</t>
  </si>
  <si>
    <t>CM-221008</t>
  </si>
  <si>
    <t>CM-221009</t>
  </si>
  <si>
    <t>CM-221010</t>
  </si>
  <si>
    <t>CM-2211</t>
  </si>
  <si>
    <t>Impianti elettromeccanici trasportatori (OS 04)</t>
  </si>
  <si>
    <t>CM-221101</t>
  </si>
  <si>
    <t>CM-221102</t>
  </si>
  <si>
    <t>CM-221103</t>
  </si>
  <si>
    <t>CM-221104</t>
  </si>
  <si>
    <t>CM-221105</t>
  </si>
  <si>
    <t>CM-221106</t>
  </si>
  <si>
    <t>CM-221107</t>
  </si>
  <si>
    <t>CM-221108</t>
  </si>
  <si>
    <t>CM-221109</t>
  </si>
  <si>
    <t>CM-221110</t>
  </si>
  <si>
    <t>CM-2212</t>
  </si>
  <si>
    <t>Impianti pneumatici e antintrusione (OS 05)</t>
  </si>
  <si>
    <t>CM-221201</t>
  </si>
  <si>
    <t>CM-221202</t>
  </si>
  <si>
    <t>CM-221203</t>
  </si>
  <si>
    <t>CM-221204</t>
  </si>
  <si>
    <t>CM-221205</t>
  </si>
  <si>
    <t>CM-221206</t>
  </si>
  <si>
    <t>CM-221207</t>
  </si>
  <si>
    <t>CM-221208</t>
  </si>
  <si>
    <t>CM-221209</t>
  </si>
  <si>
    <t>CM-221210</t>
  </si>
  <si>
    <t>CM-2213</t>
  </si>
  <si>
    <t>Finiture di opere generali in materiali lignei, plastici, metallici e vetrosi (OS 06)</t>
  </si>
  <si>
    <t>CM-221301</t>
  </si>
  <si>
    <t>CM-221302</t>
  </si>
  <si>
    <t>CM-221303</t>
  </si>
  <si>
    <t>CM-221304</t>
  </si>
  <si>
    <t>CM-221305</t>
  </si>
  <si>
    <t>CM-221306</t>
  </si>
  <si>
    <t>CM-221307</t>
  </si>
  <si>
    <t>CM-221308</t>
  </si>
  <si>
    <t>CM-221309</t>
  </si>
  <si>
    <t>CM-221310</t>
  </si>
  <si>
    <t>CM-2214</t>
  </si>
  <si>
    <t>Finiture di opere generali di natura edile (OS 07)</t>
  </si>
  <si>
    <t>CM-221401</t>
  </si>
  <si>
    <t>CM-221402</t>
  </si>
  <si>
    <t>CM-221403</t>
  </si>
  <si>
    <t>CM-221404</t>
  </si>
  <si>
    <t>CM-221405</t>
  </si>
  <si>
    <t>CM-221406</t>
  </si>
  <si>
    <t>CM-221407</t>
  </si>
  <si>
    <t>CM-221408</t>
  </si>
  <si>
    <t>CM-221409</t>
  </si>
  <si>
    <t>CM-221410</t>
  </si>
  <si>
    <t>CM-2215</t>
  </si>
  <si>
    <t>Finiture di opere generali di natura tecnica (OS 08)</t>
  </si>
  <si>
    <t>CM-221501</t>
  </si>
  <si>
    <t>CM-221502</t>
  </si>
  <si>
    <t>CM-221503</t>
  </si>
  <si>
    <t>CM-221504</t>
  </si>
  <si>
    <t>CM-221505</t>
  </si>
  <si>
    <t>CM-221506</t>
  </si>
  <si>
    <t>CM-221507</t>
  </si>
  <si>
    <t>CM-221508</t>
  </si>
  <si>
    <t>CM-221509</t>
  </si>
  <si>
    <t>CM-221510</t>
  </si>
  <si>
    <t>CM-2216</t>
  </si>
  <si>
    <t>Impianti per la segnaletica luminosa e la sicurezza del traffico (OS 09)</t>
  </si>
  <si>
    <t>CM-221601</t>
  </si>
  <si>
    <t>CM-221602</t>
  </si>
  <si>
    <t>CM-221603</t>
  </si>
  <si>
    <t>CM-221604</t>
  </si>
  <si>
    <t>CM-221605</t>
  </si>
  <si>
    <t>CM-221606</t>
  </si>
  <si>
    <t>CM-221607</t>
  </si>
  <si>
    <t>CM-221608</t>
  </si>
  <si>
    <t>CM-221609</t>
  </si>
  <si>
    <t>CM-221610</t>
  </si>
  <si>
    <t>CM-2217</t>
  </si>
  <si>
    <t>Segnaletica stradale non luminosa (OS 10)</t>
  </si>
  <si>
    <t>CM-221701</t>
  </si>
  <si>
    <t>CM-221702</t>
  </si>
  <si>
    <t>CM-221703</t>
  </si>
  <si>
    <t>CM-221704</t>
  </si>
  <si>
    <t>CM-221705</t>
  </si>
  <si>
    <t>CM-221706</t>
  </si>
  <si>
    <t>CM-221707</t>
  </si>
  <si>
    <t>CM-221708</t>
  </si>
  <si>
    <t>CM-221709</t>
  </si>
  <si>
    <t>CM-221710</t>
  </si>
  <si>
    <t>CM-221801</t>
  </si>
  <si>
    <t>Barriere stradali di sicurezza (OS 12-A)</t>
  </si>
  <si>
    <t>CM-22180101</t>
  </si>
  <si>
    <t>CM-22180102</t>
  </si>
  <si>
    <t>CM-22180103</t>
  </si>
  <si>
    <t>CM-22180104</t>
  </si>
  <si>
    <t>CM-22180105</t>
  </si>
  <si>
    <t>CM-22180106</t>
  </si>
  <si>
    <t>CM-22180107</t>
  </si>
  <si>
    <t>CM-22180108</t>
  </si>
  <si>
    <t>CM-22180109</t>
  </si>
  <si>
    <t>CM-22180110</t>
  </si>
  <si>
    <t>CM-221802</t>
  </si>
  <si>
    <t>Barriere paramassi, fermaneve e simili (OS12-B)</t>
  </si>
  <si>
    <t>CM-22180201</t>
  </si>
  <si>
    <t>CM-22180202</t>
  </si>
  <si>
    <t>CM-22180203</t>
  </si>
  <si>
    <t>CM-22180204</t>
  </si>
  <si>
    <t>CM-22180205</t>
  </si>
  <si>
    <t>CM-22180206</t>
  </si>
  <si>
    <t>CM-22180207</t>
  </si>
  <si>
    <t>CM-22180208</t>
  </si>
  <si>
    <t>CM-22180209</t>
  </si>
  <si>
    <t>CM-22180210</t>
  </si>
  <si>
    <t>CM-2219</t>
  </si>
  <si>
    <t>Strutture prefabbricate in cemento armato (OS 13)</t>
  </si>
  <si>
    <t>CM-221901</t>
  </si>
  <si>
    <t>CM-221902</t>
  </si>
  <si>
    <t>CM-221903</t>
  </si>
  <si>
    <t>CM-221904</t>
  </si>
  <si>
    <t>CM-221905</t>
  </si>
  <si>
    <t>CM-221906</t>
  </si>
  <si>
    <t>CM-221907</t>
  </si>
  <si>
    <t>CM-221908</t>
  </si>
  <si>
    <t>CM-221909</t>
  </si>
  <si>
    <t>CM-221910</t>
  </si>
  <si>
    <t>CM-2220</t>
  </si>
  <si>
    <t>Impianti di smaltimento e recupero rifiuti (OS 14)</t>
  </si>
  <si>
    <t>CM-222001</t>
  </si>
  <si>
    <t>CM-222002</t>
  </si>
  <si>
    <t>CM-222003</t>
  </si>
  <si>
    <t>CM-222004</t>
  </si>
  <si>
    <t>CM-222005</t>
  </si>
  <si>
    <t>CM-222006</t>
  </si>
  <si>
    <t>CM-222007</t>
  </si>
  <si>
    <t>CM-222008</t>
  </si>
  <si>
    <t>CM-222009</t>
  </si>
  <si>
    <t>CM-222010</t>
  </si>
  <si>
    <t>CM-2221</t>
  </si>
  <si>
    <t>Impianti per centrali produzione energia elettrica (OS 16)</t>
  </si>
  <si>
    <t>CM-222101</t>
  </si>
  <si>
    <t>CM-222102</t>
  </si>
  <si>
    <t>CM-222103</t>
  </si>
  <si>
    <t>CM-222104</t>
  </si>
  <si>
    <t>CM-222105</t>
  </si>
  <si>
    <t>CM-222106</t>
  </si>
  <si>
    <t>CM-222107</t>
  </si>
  <si>
    <t>CM-222108</t>
  </si>
  <si>
    <t>CM-222109</t>
  </si>
  <si>
    <t>CM-222110</t>
  </si>
  <si>
    <t>CM-2222</t>
  </si>
  <si>
    <t>Linee telefoniche ed impianti di telefonia (OS 17)</t>
  </si>
  <si>
    <t>CM-222201</t>
  </si>
  <si>
    <t>CM-222202</t>
  </si>
  <si>
    <t>CM-222203</t>
  </si>
  <si>
    <t>CM-222204</t>
  </si>
  <si>
    <t>CM-222205</t>
  </si>
  <si>
    <t>CM-222206</t>
  </si>
  <si>
    <t>CM-222207</t>
  </si>
  <si>
    <t>CM-222208</t>
  </si>
  <si>
    <t>CM-222209</t>
  </si>
  <si>
    <t>CM-222210</t>
  </si>
  <si>
    <t>CM-222301</t>
  </si>
  <si>
    <t>Componenti strutturali in acciaio (OS 18-A)</t>
  </si>
  <si>
    <t>CM-22230101</t>
  </si>
  <si>
    <t>CM-22230102</t>
  </si>
  <si>
    <t>CM-22230103</t>
  </si>
  <si>
    <t>CM-22230104</t>
  </si>
  <si>
    <t>CM-22230105</t>
  </si>
  <si>
    <t>CM-22230106</t>
  </si>
  <si>
    <t>CM-22230107</t>
  </si>
  <si>
    <t>CM-22230108</t>
  </si>
  <si>
    <t>CM-22230109</t>
  </si>
  <si>
    <t>CM-22230110</t>
  </si>
  <si>
    <t>CM-222302</t>
  </si>
  <si>
    <t>Componenti per facciate continue (OS 18-B)</t>
  </si>
  <si>
    <t>CM-22230201</t>
  </si>
  <si>
    <t>CM-22230202</t>
  </si>
  <si>
    <t>CM-22230203</t>
  </si>
  <si>
    <t>CM-22230204</t>
  </si>
  <si>
    <t>CM-22230205</t>
  </si>
  <si>
    <t>CM-22230206</t>
  </si>
  <si>
    <t>CM-22230207</t>
  </si>
  <si>
    <t>CM-22230208</t>
  </si>
  <si>
    <t>CM-22230209</t>
  </si>
  <si>
    <t>CM-22230210</t>
  </si>
  <si>
    <t>CM-2224</t>
  </si>
  <si>
    <t>Impianti di reti di telecomunicazione e di trasmissione e trattamento (OS 19)</t>
  </si>
  <si>
    <t>CM-222401</t>
  </si>
  <si>
    <t>CM-222402</t>
  </si>
  <si>
    <t>CM-222403</t>
  </si>
  <si>
    <t>CM-222404</t>
  </si>
  <si>
    <t>CM-222405</t>
  </si>
  <si>
    <t>CM-222406</t>
  </si>
  <si>
    <t>CM-222407</t>
  </si>
  <si>
    <t>CM-222408</t>
  </si>
  <si>
    <t>CM-222409</t>
  </si>
  <si>
    <t>CM-222410</t>
  </si>
  <si>
    <t>CM-2225</t>
  </si>
  <si>
    <t>Opere strutturali speciali (OS 21)</t>
  </si>
  <si>
    <t>CM-222501</t>
  </si>
  <si>
    <t>CM-222502</t>
  </si>
  <si>
    <t>CM-222503</t>
  </si>
  <si>
    <t>CM-222504</t>
  </si>
  <si>
    <t>CM-222505</t>
  </si>
  <si>
    <t>CM-222506</t>
  </si>
  <si>
    <t>CM-222507</t>
  </si>
  <si>
    <t>CM-222508</t>
  </si>
  <si>
    <t>CM-222509</t>
  </si>
  <si>
    <t>CM-222510</t>
  </si>
  <si>
    <t>CM-2226</t>
  </si>
  <si>
    <t>Impianti di potabilizzazione e depurazione (OS 22)</t>
  </si>
  <si>
    <t>CM-222601</t>
  </si>
  <si>
    <t>CM-222602</t>
  </si>
  <si>
    <t>CM-222603</t>
  </si>
  <si>
    <t>CM-222604</t>
  </si>
  <si>
    <t>CM-222605</t>
  </si>
  <si>
    <t>CM-222606</t>
  </si>
  <si>
    <t>CM-222607</t>
  </si>
  <si>
    <t>CM-222608</t>
  </si>
  <si>
    <t>CM-222609</t>
  </si>
  <si>
    <t>CM-222610</t>
  </si>
  <si>
    <t>CM-2227</t>
  </si>
  <si>
    <t>Demolizioni di opere (OS 23)</t>
  </si>
  <si>
    <t>CM-222701</t>
  </si>
  <si>
    <t>CM-222702</t>
  </si>
  <si>
    <t>CM-222703</t>
  </si>
  <si>
    <t>CM-222704</t>
  </si>
  <si>
    <t>CM-222705</t>
  </si>
  <si>
    <t>CM-222706</t>
  </si>
  <si>
    <t>CM-222707</t>
  </si>
  <si>
    <t>CM-222708</t>
  </si>
  <si>
    <t>CM-222709</t>
  </si>
  <si>
    <t>CM-2228</t>
  </si>
  <si>
    <t>Verde e arredo urbano (OS 24)</t>
  </si>
  <si>
    <t>CM-222801</t>
  </si>
  <si>
    <t>CM-222802</t>
  </si>
  <si>
    <t>CM-222803</t>
  </si>
  <si>
    <t>CM-222804</t>
  </si>
  <si>
    <t>CM-222805</t>
  </si>
  <si>
    <t>CM-222806</t>
  </si>
  <si>
    <t>CM-222807</t>
  </si>
  <si>
    <t>CM-222808</t>
  </si>
  <si>
    <t>CM-222809</t>
  </si>
  <si>
    <t>CM-222810</t>
  </si>
  <si>
    <t>CM-2229</t>
  </si>
  <si>
    <t>Pavimentazioni e sovrastrutture speciali (OS 26)</t>
  </si>
  <si>
    <t>CM-222901</t>
  </si>
  <si>
    <t>CM-222902</t>
  </si>
  <si>
    <t>CM-222903</t>
  </si>
  <si>
    <t>CM-222904</t>
  </si>
  <si>
    <t>CM-222905</t>
  </si>
  <si>
    <t>CM-222906</t>
  </si>
  <si>
    <t>CM-222907</t>
  </si>
  <si>
    <t>CM-222908</t>
  </si>
  <si>
    <t>CM-222909</t>
  </si>
  <si>
    <t>CM-222910</t>
  </si>
  <si>
    <t>CM-2230</t>
  </si>
  <si>
    <t>Impianti termici e di condizionamento (OS 28)</t>
  </si>
  <si>
    <t>CM-223001</t>
  </si>
  <si>
    <t>CM-223002</t>
  </si>
  <si>
    <t>CM-223003</t>
  </si>
  <si>
    <t>CM-223004</t>
  </si>
  <si>
    <t>CM-223005</t>
  </si>
  <si>
    <t>CM-223006</t>
  </si>
  <si>
    <t>CM-223007</t>
  </si>
  <si>
    <t>CM-223008</t>
  </si>
  <si>
    <t>CM-223009</t>
  </si>
  <si>
    <t>CM-223010</t>
  </si>
  <si>
    <t>CM-2231</t>
  </si>
  <si>
    <t>Impianti interni elettrici, telefonici, radiotelefonici e televisivi (OS 30)</t>
  </si>
  <si>
    <t>CM-223101</t>
  </si>
  <si>
    <t>CM-223102</t>
  </si>
  <si>
    <t>CM-223103</t>
  </si>
  <si>
    <t>CM-223104</t>
  </si>
  <si>
    <t>CM-223105</t>
  </si>
  <si>
    <t>CM-223106</t>
  </si>
  <si>
    <t>CM-223107</t>
  </si>
  <si>
    <t>CM-223108</t>
  </si>
  <si>
    <t>CM-223109</t>
  </si>
  <si>
    <t>CM-223110</t>
  </si>
  <si>
    <t>CM-2232</t>
  </si>
  <si>
    <t>Coperture speciali (OS 33)</t>
  </si>
  <si>
    <t>CM-223201</t>
  </si>
  <si>
    <t>CM-223202</t>
  </si>
  <si>
    <t>CM-223203</t>
  </si>
  <si>
    <t>CM-223204</t>
  </si>
  <si>
    <t>CM-223205</t>
  </si>
  <si>
    <t>CM-223206</t>
  </si>
  <si>
    <t>CM-223207</t>
  </si>
  <si>
    <t>CM-223208</t>
  </si>
  <si>
    <t>CM-223209</t>
  </si>
  <si>
    <t>CM-223210</t>
  </si>
  <si>
    <t>CM-2233</t>
  </si>
  <si>
    <t>Sistemi antirumore per infrastrutture di mobilità (OS 34)</t>
  </si>
  <si>
    <t>CM-223301</t>
  </si>
  <si>
    <t>CM-223302</t>
  </si>
  <si>
    <t>CM-223303</t>
  </si>
  <si>
    <t>CM-223304</t>
  </si>
  <si>
    <t>CM-223305</t>
  </si>
  <si>
    <t>CM-223306</t>
  </si>
  <si>
    <t>CM-223307</t>
  </si>
  <si>
    <t>CM-223308</t>
  </si>
  <si>
    <t>CM-223309</t>
  </si>
  <si>
    <t>CM-223310</t>
  </si>
  <si>
    <t>CM-23</t>
  </si>
  <si>
    <t>SERVIZI AEROPORTUALI</t>
  </si>
  <si>
    <t>CM-2301</t>
  </si>
  <si>
    <t>Vigilanza</t>
  </si>
  <si>
    <t>CM-2302</t>
  </si>
  <si>
    <t>Sicurezza aeroportuale</t>
  </si>
  <si>
    <t>CM-2303</t>
  </si>
  <si>
    <t>Facchinaggio</t>
  </si>
  <si>
    <t>CM-2304</t>
  </si>
  <si>
    <t>Handling</t>
  </si>
  <si>
    <t>CM-230401</t>
  </si>
  <si>
    <t>Handling - cat. 2 APT 02B</t>
  </si>
  <si>
    <t>CM-230402</t>
  </si>
  <si>
    <t>Handling - cat. 3 APT 02B</t>
  </si>
  <si>
    <t>CM-230403</t>
  </si>
  <si>
    <t>Handling - cat. 4 APT 02B</t>
  </si>
  <si>
    <t>CM-230404</t>
  </si>
  <si>
    <t>Handling - cat. 5 APT 02B</t>
  </si>
  <si>
    <t>CM-230405</t>
  </si>
  <si>
    <t>Handling - cat. 6 APT 02B</t>
  </si>
  <si>
    <t>CM-2305</t>
  </si>
  <si>
    <t>Sgrassaggio e sgommaggio piste e piazzali</t>
  </si>
  <si>
    <t>CM-2306</t>
  </si>
  <si>
    <t>Sgombero Neve</t>
  </si>
  <si>
    <t>CM-2307</t>
  </si>
  <si>
    <t>Prevenzione dei rischi di impatto con volatili ed altra fauna</t>
  </si>
  <si>
    <t>CM-2308</t>
  </si>
  <si>
    <t>Calibrazione e certificazione apparati PAPI</t>
  </si>
  <si>
    <t>CM-24</t>
  </si>
  <si>
    <t>SERVIZI VARI</t>
  </si>
  <si>
    <t>CM-2401</t>
  </si>
  <si>
    <t>Formazione e addestramento</t>
  </si>
  <si>
    <t>CM-2402</t>
  </si>
  <si>
    <t>Somministrazione personale</t>
  </si>
  <si>
    <t>CM-2403</t>
  </si>
  <si>
    <t xml:space="preserve">Prevenzione e sicurezza sul lavoro </t>
  </si>
  <si>
    <t>CM-2404</t>
  </si>
  <si>
    <t>Agenzie pratiche amministrative / Automobilistiche / Autoscuole</t>
  </si>
  <si>
    <t>CM-2405</t>
  </si>
  <si>
    <t>Rassegna stampa</t>
  </si>
  <si>
    <t>CM-2406</t>
  </si>
  <si>
    <t>Traduzioni e interpreti</t>
  </si>
  <si>
    <t>CM-2407</t>
  </si>
  <si>
    <t>Inserzioni</t>
  </si>
  <si>
    <t>CM-2408</t>
  </si>
  <si>
    <t>Comunicazione e grafica</t>
  </si>
  <si>
    <t>CM-2409</t>
  </si>
  <si>
    <t xml:space="preserve">Accesso a banche dati legali in abbonamento </t>
  </si>
  <si>
    <t>CM-2410</t>
  </si>
  <si>
    <t>Ristorazione / Distributori automatici/ Servizio catering</t>
  </si>
  <si>
    <t>CM-2411</t>
  </si>
  <si>
    <t>Ricerche di Mercato / Analisi customer satisfaction</t>
  </si>
  <si>
    <t>CM-2412</t>
  </si>
  <si>
    <t>Servizi di certificazione aziendale</t>
  </si>
  <si>
    <t>CM-241201</t>
  </si>
  <si>
    <t>Area Qualità</t>
  </si>
  <si>
    <t>CM-241202</t>
  </si>
  <si>
    <t>Area Ambiente</t>
  </si>
  <si>
    <t>CM-241203</t>
  </si>
  <si>
    <t>Area Sicurezza</t>
  </si>
  <si>
    <t>CM-241204</t>
  </si>
  <si>
    <t>Altro</t>
  </si>
  <si>
    <t>CM-2413</t>
  </si>
  <si>
    <t>E-procurement</t>
  </si>
  <si>
    <t>CM-25</t>
  </si>
  <si>
    <t>TRASPORTI</t>
  </si>
  <si>
    <t>CM-2501</t>
  </si>
  <si>
    <t>Spedizioni</t>
  </si>
  <si>
    <t>CM-2502</t>
  </si>
  <si>
    <t>Trasporti</t>
  </si>
  <si>
    <t>CM-250201</t>
  </si>
  <si>
    <t>Trasporti vari</t>
  </si>
  <si>
    <t>CM-250202</t>
  </si>
  <si>
    <t>Trasporto persone con autobus tipo urbano</t>
  </si>
  <si>
    <t>CM-250203</t>
  </si>
  <si>
    <t>Trasporto persone con pullman da turismo</t>
  </si>
  <si>
    <t>CM-26</t>
  </si>
  <si>
    <t>UTILITIES</t>
  </si>
  <si>
    <t>CM-2602</t>
  </si>
  <si>
    <t>Elettricità</t>
  </si>
  <si>
    <t>CM-2603</t>
  </si>
  <si>
    <t>Gas Naturale</t>
  </si>
  <si>
    <t>CM-27</t>
  </si>
  <si>
    <t>ASSICURAZIONI E BROKERAGGIO</t>
  </si>
  <si>
    <t>CM-2701</t>
  </si>
  <si>
    <t xml:space="preserve">Assicurazioni  </t>
  </si>
  <si>
    <t>CM-2702</t>
  </si>
  <si>
    <t>Broker</t>
  </si>
  <si>
    <t>CM-2703</t>
  </si>
  <si>
    <t>Stime e perizie</t>
  </si>
  <si>
    <t>CM-28</t>
  </si>
  <si>
    <t>PRESTAZIONI PROFESSIONALI DI INGEGNERIA E ARCHITETTURA</t>
  </si>
  <si>
    <t>CM-2801</t>
  </si>
  <si>
    <t>Progettazione, Direzione Lavori, attività tecnico amministrative connesse ed Esame Progetto VV.F.</t>
  </si>
  <si>
    <t>CM-280101</t>
  </si>
  <si>
    <t>Strutture e fabbricati</t>
  </si>
  <si>
    <t>CM-28010101</t>
  </si>
  <si>
    <t>Strutture e fabbricati Fascia I fino a euro 40.000</t>
  </si>
  <si>
    <t>CM-28010102</t>
  </si>
  <si>
    <t>Strutture e fabbricati Fascia II fino a soglia comunitaria</t>
  </si>
  <si>
    <t>CM-280102</t>
  </si>
  <si>
    <t>Opere di Viabilità</t>
  </si>
  <si>
    <t>CM-28010201</t>
  </si>
  <si>
    <t>Opere di Viabilità Fascia I fino a euro 40.000</t>
  </si>
  <si>
    <t>CM-28010202</t>
  </si>
  <si>
    <t>Opere di Viabilità Fascia II fino a soglia comunitaria</t>
  </si>
  <si>
    <t>CM-280103</t>
  </si>
  <si>
    <t>Impianti Elettrici ed illuminazione</t>
  </si>
  <si>
    <t>CM-28010301</t>
  </si>
  <si>
    <t>Impianti Elettrici ed illuminazione Fascia I fino a euro 40.000</t>
  </si>
  <si>
    <t>CM-28010302</t>
  </si>
  <si>
    <t>Impianti Elettrici ed illuminazione Fascia II fino a soglia comunitaria</t>
  </si>
  <si>
    <t>CM-280104</t>
  </si>
  <si>
    <t>Impianti Meccanici ed Idraulici</t>
  </si>
  <si>
    <t>CM-28010401</t>
  </si>
  <si>
    <t>Impianti Meccanici ed Idraulici Fascia I fino a euro 40.000</t>
  </si>
  <si>
    <t>CM-28010402</t>
  </si>
  <si>
    <t>Impianti Meccanici ed Idraulici Fascia II fino a soglia comunitaria</t>
  </si>
  <si>
    <t>CM-280105</t>
  </si>
  <si>
    <t>Infrastrutture ed impianti aeroportuali</t>
  </si>
  <si>
    <t>CM-28010501</t>
  </si>
  <si>
    <t>Infrastrutture ed impianti aeroportuali Fascia I fino a euro 40.000</t>
  </si>
  <si>
    <t>CM-28010502</t>
  </si>
  <si>
    <t>Infrastrutture ed impianti aeroportuali Fascia II fino a soglia comunitaria</t>
  </si>
  <si>
    <t>CM-280106</t>
  </si>
  <si>
    <t>Impianti di fognatura, drenaggio e trattamento acque</t>
  </si>
  <si>
    <t>CM-28010601</t>
  </si>
  <si>
    <t>Impianti di fognatura, drenaggio e trattamento acque Fascia I fino a euro 40.000</t>
  </si>
  <si>
    <t>CM-28010602</t>
  </si>
  <si>
    <t>Impianti di fognatura, drenaggio e trattamento acque Fascia II fino a soglia comunitaria</t>
  </si>
  <si>
    <t>CM-2802</t>
  </si>
  <si>
    <t>Collaudi statici, collaudi in corso d’opera e collaudi tecnico-amministrativi</t>
  </si>
  <si>
    <t>CM-2803</t>
  </si>
  <si>
    <t>Coordinamento della sicurezza</t>
  </si>
  <si>
    <t>CM-280301</t>
  </si>
  <si>
    <t>Coordinamento della sicurezza Fascia I fino a euro 40.000</t>
  </si>
  <si>
    <t>CM-280302</t>
  </si>
  <si>
    <t>Coordinamento della sicurezza Fascia II fino a soglia comunitaria</t>
  </si>
  <si>
    <t>CM-2804</t>
  </si>
  <si>
    <t>Presentazione SCIA VV.F.</t>
  </si>
  <si>
    <t>CM-2805</t>
  </si>
  <si>
    <t>Frazionamenti, pratiche catastali e rilievi topografici</t>
  </si>
  <si>
    <t>CM-2806</t>
  </si>
  <si>
    <t>Indagini e accertamenti (geologia e materiali)</t>
  </si>
  <si>
    <t>CM-280601</t>
  </si>
  <si>
    <t>Indagini geotecniche e geologiche</t>
  </si>
  <si>
    <t>CM-280602</t>
  </si>
  <si>
    <t>Indagini sulle strutture e sui materiali</t>
  </si>
  <si>
    <t>CM-280603</t>
  </si>
  <si>
    <t>Bonifica da ordigni bellici</t>
  </si>
  <si>
    <t>CM-2807</t>
  </si>
  <si>
    <t>Verifica progetti ai fini della validazione codice appalti</t>
  </si>
  <si>
    <t>CM-2808</t>
  </si>
  <si>
    <t>Pianificazione urbanistica e studi di impatto ambientale</t>
  </si>
  <si>
    <t>CM-280801</t>
  </si>
  <si>
    <t>Pianificazione urbanistica e master plan aeroportuali</t>
  </si>
  <si>
    <t>CM-280802</t>
  </si>
  <si>
    <t>Studi di impatto ambientale</t>
  </si>
  <si>
    <t>CM-2809</t>
  </si>
  <si>
    <t>Certificazione energetica</t>
  </si>
  <si>
    <t>CM-29</t>
  </si>
  <si>
    <t>CONSULENZE</t>
  </si>
  <si>
    <t>CM-2901</t>
  </si>
  <si>
    <t>CM-2902</t>
  </si>
  <si>
    <t>CM-2903</t>
  </si>
  <si>
    <t>CM-2904</t>
  </si>
  <si>
    <t>CM-2905</t>
  </si>
  <si>
    <t>CM-2906</t>
  </si>
  <si>
    <t>CM-2907</t>
  </si>
  <si>
    <t>SI</t>
  </si>
  <si>
    <t>IMPORTO COMPLESSIVO DA VERSARE:</t>
  </si>
  <si>
    <t>IMPORTO IVA:</t>
  </si>
  <si>
    <t>Si precisa che l'importo totale comprende un corrispettivo fisso pari ad €100 (IVA esclusa) per la gestione della domanda di iscrizione, indipendentemente dal numero di categorie merceologiche selezionate</t>
  </si>
  <si>
    <t>Per simulare il corrispettivo dovuto per l'iscrizione all'Albo Fornitori di SACBO, attenersi alle seguenti disposizioni:</t>
  </si>
  <si>
    <t>ELETTROTECNICA/ ANTINCENDIO</t>
  </si>
  <si>
    <t>PULIZIA/ ECOLOGIA</t>
  </si>
  <si>
    <t>IMPORTO AL NETTO DELL'IVA:</t>
  </si>
  <si>
    <t>- una volta selezionate tutte le caselle di interesse, che assumono colore verde, di seguito appare in grassetto l'importo da versare:</t>
  </si>
  <si>
    <r>
      <t xml:space="preserve">categorie (in grassetto) e </t>
    </r>
    <r>
      <rPr>
        <i/>
        <sz val="11"/>
        <color theme="1"/>
        <rFont val="Calibri"/>
        <family val="2"/>
        <scheme val="minor"/>
      </rPr>
      <t xml:space="preserve">sottocategorie (in corsivo) </t>
    </r>
    <r>
      <rPr>
        <sz val="11"/>
        <color theme="1"/>
        <rFont val="Calibri"/>
        <family val="2"/>
        <scheme val="minor"/>
      </rPr>
      <t>merceologiche</t>
    </r>
  </si>
  <si>
    <r>
      <t xml:space="preserve">- selezionare le </t>
    </r>
    <r>
      <rPr>
        <b/>
        <sz val="11"/>
        <color theme="1"/>
        <rFont val="Calibri"/>
        <family val="2"/>
        <scheme val="minor"/>
      </rPr>
      <t>categorie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sottocategorie</t>
    </r>
    <r>
      <rPr>
        <sz val="11"/>
        <color theme="1"/>
        <rFont val="Calibri"/>
        <family val="2"/>
        <scheme val="minor"/>
      </rPr>
      <t xml:space="preserve"> di interesse nella colonna con la freccia rossa (selezionare </t>
    </r>
    <r>
      <rPr>
        <b/>
        <sz val="11"/>
        <color theme="1"/>
        <rFont val="Calibri"/>
        <family val="2"/>
        <scheme val="minor"/>
      </rPr>
      <t xml:space="preserve">SI </t>
    </r>
    <r>
      <rPr>
        <sz val="11"/>
        <color theme="1"/>
        <rFont val="Calibri"/>
        <family val="2"/>
        <scheme val="minor"/>
      </rPr>
      <t>dal menu che compare cliccando nella cella)</t>
    </r>
  </si>
  <si>
    <r>
      <t xml:space="preserve">L'importo di iscrizione è pari ad € 50 + IVA per ogni </t>
    </r>
    <r>
      <rPr>
        <b/>
        <i/>
        <sz val="11"/>
        <color rgb="FFFF0000"/>
        <rFont val="Calibri"/>
        <family val="2"/>
        <scheme val="minor"/>
      </rPr>
      <t>categoria</t>
    </r>
    <r>
      <rPr>
        <i/>
        <sz val="11"/>
        <color theme="1"/>
        <rFont val="Calibri"/>
        <family val="2"/>
        <scheme val="minor"/>
      </rPr>
      <t xml:space="preserve"> selezionata.</t>
    </r>
    <r>
      <rPr>
        <b/>
        <i/>
        <sz val="11"/>
        <color rgb="FFFF0000"/>
        <rFont val="Calibri"/>
        <family val="2"/>
        <scheme val="minor"/>
      </rPr>
      <t xml:space="preserve"> In caso di selezione di più sottocategorie l'importo è calcolato una sola volta</t>
    </r>
    <r>
      <rPr>
        <i/>
        <sz val="11"/>
        <color theme="1"/>
        <rFont val="Calibri"/>
        <family val="2"/>
        <scheme val="minor"/>
      </rPr>
      <t>.</t>
    </r>
  </si>
  <si>
    <t>CM-2414</t>
  </si>
  <si>
    <t>Audit ed efficientamento energetico</t>
  </si>
  <si>
    <t>CM-0612</t>
  </si>
  <si>
    <t>Arredo urbano</t>
  </si>
  <si>
    <t>CASELLE SELEZIONATE:</t>
  </si>
  <si>
    <t>CORRISPONDENTI A N° CATEGORIE:</t>
  </si>
  <si>
    <t>macrocategorie</t>
  </si>
  <si>
    <t>CM-2309</t>
  </si>
  <si>
    <r>
      <t>Misurazione fotometrica AVL</t>
    </r>
    <r>
      <rPr>
        <sz val="11"/>
        <color theme="1"/>
        <rFont val="Calibri"/>
        <family val="2"/>
        <scheme val="minor"/>
      </rPr>
      <t xml:space="preserve"> </t>
    </r>
  </si>
  <si>
    <t>PC, Stampanti, server ed infrastrutture di storage</t>
  </si>
  <si>
    <t>CM-2310</t>
  </si>
  <si>
    <t>Servizi operativi aeroportuali</t>
  </si>
  <si>
    <t>CM-19020104</t>
  </si>
  <si>
    <t>Trattori agricoli</t>
  </si>
  <si>
    <t>CM-190110</t>
  </si>
  <si>
    <t>CM-190111</t>
  </si>
  <si>
    <t>Sistema APMS (Airport Pavement Management System)</t>
  </si>
  <si>
    <t>Accessori / Standarderia</t>
  </si>
  <si>
    <t>Consulenze Amministrative e Fiscali</t>
  </si>
  <si>
    <t>Consulenze Direzionali</t>
  </si>
  <si>
    <t>Consulenze Aeroportuali</t>
  </si>
  <si>
    <t>Consulenze Ambientali</t>
  </si>
  <si>
    <t>Consulenze Qualità</t>
  </si>
  <si>
    <t>Consulenze Informatiche</t>
  </si>
  <si>
    <t>Consulenze Legali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</si>
</sst>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rgb="FF403C40"/>
      <name val="Arial"/>
      <family val="2"/>
    </font>
    <font>
      <i/>
      <sz val="10"/>
      <color indexed="63"/>
      <name val="Arial"/>
      <family val="2"/>
    </font>
    <font>
      <b/>
      <sz val="10"/>
      <color rgb="FF403C40"/>
      <name val="Arial"/>
      <family val="2"/>
    </font>
    <font>
      <sz val="10"/>
      <color indexed="63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2" fillId="0" borderId="0" xfId="0" applyFont="1"/>
    <xf numFmtId="0" fontId="13" fillId="0" borderId="0" xfId="0" applyFont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Protection="1"/>
    <xf numFmtId="0" fontId="0" fillId="0" borderId="0" xfId="0" quotePrefix="1" applyProtection="1"/>
    <xf numFmtId="0" fontId="0" fillId="0" borderId="0" xfId="0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left" vertical="center"/>
    </xf>
    <xf numFmtId="0" fontId="8" fillId="3" borderId="1" xfId="0" applyFont="1" applyFill="1" applyBorder="1" applyProtection="1"/>
    <xf numFmtId="0" fontId="5" fillId="4" borderId="1" xfId="0" applyFont="1" applyFill="1" applyBorder="1" applyAlignment="1" applyProtection="1">
      <alignment horizontal="left" vertical="center" wrapText="1"/>
    </xf>
    <xf numFmtId="0" fontId="10" fillId="4" borderId="1" xfId="0" applyFont="1" applyFill="1" applyBorder="1" applyProtection="1"/>
    <xf numFmtId="0" fontId="5" fillId="3" borderId="1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Protection="1"/>
    <xf numFmtId="0" fontId="7" fillId="4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16" fillId="3" borderId="1" xfId="0" applyFont="1" applyFill="1" applyBorder="1" applyProtection="1"/>
    <xf numFmtId="0" fontId="17" fillId="4" borderId="1" xfId="0" applyFont="1" applyFill="1" applyBorder="1" applyAlignment="1" applyProtection="1">
      <alignment horizontal="left" vertical="center"/>
    </xf>
    <xf numFmtId="0" fontId="18" fillId="3" borderId="1" xfId="0" applyFont="1" applyFill="1" applyBorder="1" applyAlignment="1" applyProtection="1">
      <alignment horizontal="left" vertical="center" wrapText="1"/>
    </xf>
    <xf numFmtId="0" fontId="18" fillId="3" borderId="1" xfId="0" applyFont="1" applyFill="1" applyBorder="1" applyProtection="1"/>
    <xf numFmtId="0" fontId="6" fillId="4" borderId="1" xfId="0" applyFont="1" applyFill="1" applyBorder="1" applyProtection="1"/>
    <xf numFmtId="0" fontId="3" fillId="3" borderId="1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/>
    <xf numFmtId="0" fontId="0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20" fillId="0" borderId="0" xfId="0" applyFont="1" applyProtection="1"/>
    <xf numFmtId="0" fontId="20" fillId="0" borderId="0" xfId="0" applyFont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left" vertical="center"/>
    </xf>
    <xf numFmtId="0" fontId="0" fillId="5" borderId="6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left" vertical="center" wrapText="1"/>
    </xf>
    <xf numFmtId="0" fontId="0" fillId="5" borderId="8" xfId="0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left" vertical="center" wrapText="1"/>
    </xf>
    <xf numFmtId="0" fontId="6" fillId="4" borderId="10" xfId="0" applyFont="1" applyFill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left" vertical="center" wrapText="1"/>
    </xf>
    <xf numFmtId="0" fontId="4" fillId="4" borderId="10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10" fillId="3" borderId="10" xfId="0" applyFont="1" applyFill="1" applyBorder="1" applyProtection="1"/>
    <xf numFmtId="0" fontId="4" fillId="3" borderId="10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/>
    <xf numFmtId="0" fontId="20" fillId="6" borderId="0" xfId="0" applyFont="1" applyFill="1" applyProtection="1"/>
    <xf numFmtId="0" fontId="19" fillId="0" borderId="0" xfId="0" applyFont="1" applyBorder="1" applyAlignment="1" applyProtection="1">
      <alignment horizontal="center" vertical="center"/>
    </xf>
    <xf numFmtId="0" fontId="22" fillId="8" borderId="0" xfId="0" applyFont="1" applyFill="1" applyProtection="1"/>
    <xf numFmtId="0" fontId="24" fillId="8" borderId="0" xfId="0" applyFont="1" applyFill="1" applyProtection="1"/>
    <xf numFmtId="0" fontId="24" fillId="8" borderId="0" xfId="0" applyFont="1" applyFill="1" applyAlignment="1" applyProtection="1">
      <alignment horizontal="right"/>
    </xf>
    <xf numFmtId="0" fontId="23" fillId="8" borderId="0" xfId="0" applyFont="1" applyFill="1" applyProtection="1"/>
    <xf numFmtId="0" fontId="23" fillId="8" borderId="0" xfId="0" applyFont="1" applyFill="1" applyAlignment="1" applyProtection="1">
      <alignment horizontal="right"/>
    </xf>
    <xf numFmtId="1" fontId="24" fillId="8" borderId="0" xfId="0" applyNumberFormat="1" applyFont="1" applyFill="1" applyAlignment="1" applyProtection="1">
      <alignment horizontal="left"/>
    </xf>
    <xf numFmtId="164" fontId="24" fillId="8" borderId="0" xfId="0" applyNumberFormat="1" applyFont="1" applyFill="1" applyAlignment="1" applyProtection="1">
      <alignment horizontal="left"/>
    </xf>
    <xf numFmtId="164" fontId="25" fillId="7" borderId="18" xfId="0" applyNumberFormat="1" applyFont="1" applyFill="1" applyBorder="1" applyAlignment="1" applyProtection="1">
      <alignment horizontal="left"/>
    </xf>
    <xf numFmtId="0" fontId="20" fillId="6" borderId="0" xfId="0" applyFont="1" applyFill="1" applyBorder="1" applyProtection="1"/>
    <xf numFmtId="0" fontId="6" fillId="3" borderId="1" xfId="0" applyFont="1" applyFill="1" applyBorder="1" applyProtection="1"/>
    <xf numFmtId="0" fontId="19" fillId="0" borderId="0" xfId="0" applyFont="1" applyBorder="1" applyAlignment="1" applyProtection="1">
      <alignment horizontal="center" vertical="center"/>
    </xf>
    <xf numFmtId="0" fontId="24" fillId="8" borderId="0" xfId="0" applyFont="1" applyFill="1" applyAlignment="1" applyProtection="1">
      <alignment horizontal="right"/>
    </xf>
    <xf numFmtId="0" fontId="19" fillId="0" borderId="0" xfId="0" applyFont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4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vertical="top" wrapText="1"/>
    </xf>
  </cellXfs>
  <cellStyles count="1">
    <cellStyle name="Normale" xfId="0" builtinId="0"/>
  </cellStyles>
  <dxfs count="4">
    <dxf>
      <font>
        <b/>
        <i val="0"/>
        <strike val="0"/>
        <color theme="0" tint="-4.9989318521683403E-2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 tint="-4.9989318521683403E-2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</dxfs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11</xdr:row>
      <xdr:rowOff>200025</xdr:rowOff>
    </xdr:from>
    <xdr:to>
      <xdr:col>4</xdr:col>
      <xdr:colOff>657225</xdr:colOff>
      <xdr:row>12</xdr:row>
      <xdr:rowOff>171450</xdr:rowOff>
    </xdr:to>
    <xdr:sp macro="" textlink="">
      <xdr:nvSpPr>
        <xdr:cNvPr id="2" name="Freccia in giù 1"/>
        <xdr:cNvSpPr/>
      </xdr:nvSpPr>
      <xdr:spPr>
        <a:xfrm>
          <a:off x="8239125" y="2352675"/>
          <a:ext cx="514350" cy="352425"/>
        </a:xfrm>
        <a:prstGeom prst="downArrow">
          <a:avLst>
            <a:gd name="adj1" fmla="val 34615"/>
            <a:gd name="adj2" fmla="val 50000"/>
          </a:avLst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1857375</xdr:colOff>
      <xdr:row>4</xdr:row>
      <xdr:rowOff>9524</xdr:rowOff>
    </xdr:from>
    <xdr:to>
      <xdr:col>5</xdr:col>
      <xdr:colOff>0</xdr:colOff>
      <xdr:row>9</xdr:row>
      <xdr:rowOff>19050</xdr:rowOff>
    </xdr:to>
    <xdr:sp macro="" textlink="">
      <xdr:nvSpPr>
        <xdr:cNvPr id="3" name="CasellaDiTesto 2"/>
        <xdr:cNvSpPr txBox="1"/>
      </xdr:nvSpPr>
      <xdr:spPr>
        <a:xfrm>
          <a:off x="4429125" y="771524"/>
          <a:ext cx="4495800" cy="116205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Estremi per il pagamento:</a:t>
          </a:r>
        </a:p>
        <a:p>
          <a:r>
            <a:rPr lang="it-IT" sz="1100" b="0"/>
            <a:t>Beneficiario: S.A.C.B.O. SPA</a:t>
          </a:r>
        </a:p>
        <a:p>
          <a:r>
            <a:rPr lang="it-IT" sz="1100" b="0"/>
            <a:t>Causale: Iscrizione Albo - Ragione Sociale - P.IVA/C.F. - Categoria/e selezionata/e (es.CM-0101 - CM-0102).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/>
            <a:t>IBAN: </a:t>
          </a:r>
          <a:r>
            <a:rPr lang="it-IT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IT75J0311153289000000007650</a:t>
          </a:r>
          <a:endParaRPr lang="it-IT">
            <a:effectLst/>
          </a:endParaRPr>
        </a:p>
        <a:p>
          <a:endParaRPr lang="it-IT" sz="1100" b="0"/>
        </a:p>
      </xdr:txBody>
    </xdr:sp>
    <xdr:clientData/>
  </xdr:twoCellAnchor>
  <xdr:twoCellAnchor>
    <xdr:from>
      <xdr:col>0</xdr:col>
      <xdr:colOff>28574</xdr:colOff>
      <xdr:row>4</xdr:row>
      <xdr:rowOff>9525</xdr:rowOff>
    </xdr:from>
    <xdr:to>
      <xdr:col>3</xdr:col>
      <xdr:colOff>1828799</xdr:colOff>
      <xdr:row>9</xdr:row>
      <xdr:rowOff>19051</xdr:rowOff>
    </xdr:to>
    <xdr:sp macro="" textlink="">
      <xdr:nvSpPr>
        <xdr:cNvPr id="4" name="Rettangolo 3"/>
        <xdr:cNvSpPr/>
      </xdr:nvSpPr>
      <xdr:spPr>
        <a:xfrm>
          <a:off x="28574" y="771525"/>
          <a:ext cx="4371975" cy="116205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4"/>
  <sheetViews>
    <sheetView tabSelected="1" zoomScaleNormal="100" workbookViewId="0">
      <pane xSplit="5" ySplit="13" topLeftCell="F662" activePane="bottomRight" state="frozen"/>
      <selection pane="topRight" activeCell="F1" sqref="F1"/>
      <selection pane="bottomLeft" activeCell="A14" sqref="A14"/>
      <selection pane="bottomRight" activeCell="E633" sqref="E633"/>
    </sheetView>
  </sheetViews>
  <sheetFormatPr defaultRowHeight="15" x14ac:dyDescent="0.25"/>
  <cols>
    <col min="1" max="1" width="8.140625" style="3" customWidth="1"/>
    <col min="2" max="2" width="17.28515625" style="3" customWidth="1"/>
    <col min="3" max="3" width="13.140625" style="3" customWidth="1"/>
    <col min="4" max="4" width="82.85546875" style="3" customWidth="1"/>
    <col min="5" max="5" width="12.42578125" style="4" customWidth="1"/>
    <col min="6" max="6" width="0.28515625" style="7" customWidth="1"/>
    <col min="7" max="7" width="42.140625" style="67" customWidth="1"/>
    <col min="8" max="9" width="6.5703125" style="40" customWidth="1"/>
    <col min="10" max="10" width="9.140625" style="41"/>
  </cols>
  <sheetData>
    <row r="1" spans="1:9" x14ac:dyDescent="0.25">
      <c r="A1" s="3" t="s">
        <v>1064</v>
      </c>
      <c r="F1" s="5"/>
      <c r="G1" s="77"/>
      <c r="H1" s="6"/>
      <c r="I1" s="6"/>
    </row>
    <row r="2" spans="1:9" x14ac:dyDescent="0.25">
      <c r="A2" s="8" t="s">
        <v>1070</v>
      </c>
      <c r="F2" s="5"/>
      <c r="G2" s="77"/>
      <c r="H2" s="6"/>
      <c r="I2" s="6"/>
    </row>
    <row r="3" spans="1:9" x14ac:dyDescent="0.25">
      <c r="A3" s="8" t="s">
        <v>1068</v>
      </c>
      <c r="F3" s="5"/>
      <c r="G3" s="77"/>
      <c r="H3" s="6"/>
      <c r="I3" s="6"/>
    </row>
    <row r="4" spans="1:9" x14ac:dyDescent="0.25">
      <c r="F4" s="5"/>
      <c r="G4" s="77"/>
      <c r="H4" s="6"/>
      <c r="I4" s="6"/>
    </row>
    <row r="5" spans="1:9" ht="15.75" x14ac:dyDescent="0.25">
      <c r="A5" s="69"/>
      <c r="B5" s="80" t="s">
        <v>1076</v>
      </c>
      <c r="C5" s="80"/>
      <c r="D5" s="74">
        <f>F696</f>
        <v>0</v>
      </c>
      <c r="F5" s="5"/>
      <c r="G5" s="77"/>
      <c r="H5" s="6"/>
      <c r="I5" s="6"/>
    </row>
    <row r="6" spans="1:9" ht="15.75" x14ac:dyDescent="0.25">
      <c r="A6" s="69"/>
      <c r="B6" s="70"/>
      <c r="C6" s="71" t="s">
        <v>1077</v>
      </c>
      <c r="D6" s="74">
        <f>I696</f>
        <v>0</v>
      </c>
      <c r="F6" s="5"/>
      <c r="G6" s="77"/>
      <c r="H6" s="6"/>
      <c r="I6" s="6"/>
    </row>
    <row r="7" spans="1:9" ht="15.75" x14ac:dyDescent="0.25">
      <c r="A7" s="69"/>
      <c r="B7" s="70"/>
      <c r="C7" s="71" t="s">
        <v>1067</v>
      </c>
      <c r="D7" s="75">
        <f>100+$D$6*50</f>
        <v>100</v>
      </c>
      <c r="F7" s="5"/>
      <c r="G7" s="77"/>
      <c r="H7" s="6"/>
      <c r="I7" s="6"/>
    </row>
    <row r="8" spans="1:9" ht="16.5" thickBot="1" x14ac:dyDescent="0.3">
      <c r="A8" s="69"/>
      <c r="B8" s="70"/>
      <c r="C8" s="71" t="s">
        <v>1062</v>
      </c>
      <c r="D8" s="75">
        <f>($D$7*22%)</f>
        <v>22</v>
      </c>
      <c r="F8" s="5"/>
      <c r="G8" s="77"/>
      <c r="H8" s="6"/>
      <c r="I8" s="6"/>
    </row>
    <row r="9" spans="1:9" ht="27" thickBot="1" x14ac:dyDescent="0.45">
      <c r="A9" s="69"/>
      <c r="B9" s="72"/>
      <c r="C9" s="73" t="s">
        <v>1061</v>
      </c>
      <c r="D9" s="76">
        <f>$D$7+$D$8</f>
        <v>122</v>
      </c>
      <c r="F9" s="5"/>
      <c r="G9" s="77"/>
      <c r="H9" s="6"/>
      <c r="I9" s="6"/>
    </row>
    <row r="10" spans="1:9" x14ac:dyDescent="0.25">
      <c r="F10" s="5"/>
      <c r="G10" s="77"/>
      <c r="H10" s="6"/>
      <c r="I10" s="6"/>
    </row>
    <row r="11" spans="1:9" ht="15" customHeight="1" x14ac:dyDescent="0.25">
      <c r="A11" s="101" t="s">
        <v>1071</v>
      </c>
      <c r="B11" s="101"/>
      <c r="C11" s="101"/>
      <c r="D11" s="101"/>
      <c r="E11" s="101"/>
      <c r="F11" s="101"/>
      <c r="G11" s="77"/>
      <c r="H11" s="6"/>
      <c r="I11" s="6"/>
    </row>
    <row r="12" spans="1:9" ht="30" customHeight="1" x14ac:dyDescent="0.25">
      <c r="A12" s="102" t="s">
        <v>1063</v>
      </c>
      <c r="B12" s="102"/>
      <c r="C12" s="102"/>
      <c r="D12" s="102"/>
      <c r="E12" s="102"/>
      <c r="F12" s="102"/>
      <c r="G12" s="77"/>
      <c r="H12" s="6"/>
      <c r="I12" s="6"/>
    </row>
    <row r="13" spans="1:9" ht="15.75" thickBot="1" x14ac:dyDescent="0.3">
      <c r="F13" s="5"/>
      <c r="G13" s="77"/>
      <c r="H13" s="6"/>
      <c r="I13" s="6"/>
    </row>
    <row r="14" spans="1:9" ht="15.75" thickBot="1" x14ac:dyDescent="0.3">
      <c r="A14" s="99" t="s">
        <v>1078</v>
      </c>
      <c r="B14" s="100"/>
      <c r="C14" s="99" t="s">
        <v>1069</v>
      </c>
      <c r="D14" s="100"/>
      <c r="F14" s="5"/>
      <c r="G14" s="77"/>
      <c r="H14" s="6"/>
      <c r="I14" s="6"/>
    </row>
    <row r="15" spans="1:9" ht="9" customHeight="1" thickBot="1" x14ac:dyDescent="0.3">
      <c r="C15" s="9"/>
      <c r="D15" s="9"/>
      <c r="F15" s="5"/>
      <c r="G15" s="77"/>
      <c r="H15" s="6"/>
      <c r="I15" s="6"/>
    </row>
    <row r="16" spans="1:9" ht="15" customHeight="1" x14ac:dyDescent="0.25">
      <c r="A16" s="91" t="s">
        <v>0</v>
      </c>
      <c r="B16" s="88" t="s">
        <v>1</v>
      </c>
      <c r="C16" s="43" t="s">
        <v>2</v>
      </c>
      <c r="D16" s="43" t="s">
        <v>3</v>
      </c>
      <c r="E16" s="44"/>
      <c r="F16" s="5">
        <f>IF(E16="SI",1,0)</f>
        <v>0</v>
      </c>
      <c r="G16" s="77"/>
      <c r="H16" s="81">
        <f>SUM(F16:F20)</f>
        <v>0</v>
      </c>
      <c r="I16" s="81">
        <f>IF(H16&gt;=1,1,0)</f>
        <v>0</v>
      </c>
    </row>
    <row r="17" spans="1:9" ht="15" customHeight="1" x14ac:dyDescent="0.25">
      <c r="A17" s="92"/>
      <c r="B17" s="89"/>
      <c r="C17" s="11" t="s">
        <v>4</v>
      </c>
      <c r="D17" s="12" t="s">
        <v>5</v>
      </c>
      <c r="E17" s="45"/>
      <c r="F17" s="5">
        <f>IF(E17="SI",1,0)</f>
        <v>0</v>
      </c>
      <c r="G17" s="77"/>
      <c r="H17" s="81"/>
      <c r="I17" s="81"/>
    </row>
    <row r="18" spans="1:9" ht="15" customHeight="1" x14ac:dyDescent="0.25">
      <c r="A18" s="92"/>
      <c r="B18" s="89"/>
      <c r="C18" s="11" t="s">
        <v>6</v>
      </c>
      <c r="D18" s="12" t="s">
        <v>7</v>
      </c>
      <c r="E18" s="45"/>
      <c r="F18" s="5">
        <f t="shared" ref="F18:F81" si="0">IF(E18="SI",1,0)</f>
        <v>0</v>
      </c>
      <c r="G18" s="77"/>
      <c r="H18" s="81"/>
      <c r="I18" s="81"/>
    </row>
    <row r="19" spans="1:9" ht="15" customHeight="1" x14ac:dyDescent="0.25">
      <c r="A19" s="92"/>
      <c r="B19" s="89"/>
      <c r="C19" s="11" t="s">
        <v>8</v>
      </c>
      <c r="D19" s="12" t="s">
        <v>9</v>
      </c>
      <c r="E19" s="45"/>
      <c r="F19" s="5">
        <f t="shared" si="0"/>
        <v>0</v>
      </c>
      <c r="G19" s="77"/>
      <c r="H19" s="81"/>
      <c r="I19" s="81"/>
    </row>
    <row r="20" spans="1:9" ht="15" customHeight="1" x14ac:dyDescent="0.25">
      <c r="A20" s="92"/>
      <c r="B20" s="89"/>
      <c r="C20" s="11" t="s">
        <v>10</v>
      </c>
      <c r="D20" s="12" t="s">
        <v>11</v>
      </c>
      <c r="E20" s="45"/>
      <c r="F20" s="5">
        <f t="shared" si="0"/>
        <v>0</v>
      </c>
      <c r="G20" s="77"/>
      <c r="H20" s="81"/>
      <c r="I20" s="81"/>
    </row>
    <row r="21" spans="1:9" ht="15" customHeight="1" x14ac:dyDescent="0.25">
      <c r="A21" s="92"/>
      <c r="B21" s="89"/>
      <c r="C21" s="13" t="s">
        <v>12</v>
      </c>
      <c r="D21" s="14" t="s">
        <v>13</v>
      </c>
      <c r="E21" s="45"/>
      <c r="F21" s="5">
        <f>IF(E21="SI",1,0)</f>
        <v>0</v>
      </c>
      <c r="G21" s="77"/>
      <c r="H21" s="68">
        <f>SUM(F21)</f>
        <v>0</v>
      </c>
      <c r="I21" s="68">
        <f>H21</f>
        <v>0</v>
      </c>
    </row>
    <row r="22" spans="1:9" ht="15" customHeight="1" thickBot="1" x14ac:dyDescent="0.3">
      <c r="A22" s="93"/>
      <c r="B22" s="90"/>
      <c r="C22" s="46" t="s">
        <v>14</v>
      </c>
      <c r="D22" s="47" t="s">
        <v>15</v>
      </c>
      <c r="E22" s="48"/>
      <c r="F22" s="5">
        <f t="shared" si="0"/>
        <v>0</v>
      </c>
      <c r="G22" s="77"/>
      <c r="H22" s="68">
        <f>SUM(F22)</f>
        <v>0</v>
      </c>
      <c r="I22" s="68">
        <f>H22</f>
        <v>0</v>
      </c>
    </row>
    <row r="23" spans="1:9" ht="15" customHeight="1" x14ac:dyDescent="0.25">
      <c r="A23" s="91" t="s">
        <v>16</v>
      </c>
      <c r="B23" s="88" t="s">
        <v>17</v>
      </c>
      <c r="C23" s="49" t="s">
        <v>18</v>
      </c>
      <c r="D23" s="49" t="s">
        <v>19</v>
      </c>
      <c r="E23" s="44"/>
      <c r="F23" s="5">
        <f t="shared" si="0"/>
        <v>0</v>
      </c>
      <c r="G23" s="77"/>
      <c r="H23" s="81">
        <f>SUM(F23:F25)</f>
        <v>0</v>
      </c>
      <c r="I23" s="81">
        <f>IF(H23&gt;=1,1,0)</f>
        <v>0</v>
      </c>
    </row>
    <row r="24" spans="1:9" ht="15" customHeight="1" x14ac:dyDescent="0.25">
      <c r="A24" s="92"/>
      <c r="B24" s="89"/>
      <c r="C24" s="17" t="s">
        <v>20</v>
      </c>
      <c r="D24" s="18" t="s">
        <v>21</v>
      </c>
      <c r="E24" s="45"/>
      <c r="F24" s="5">
        <f t="shared" si="0"/>
        <v>0</v>
      </c>
      <c r="G24" s="77"/>
      <c r="H24" s="81"/>
      <c r="I24" s="81"/>
    </row>
    <row r="25" spans="1:9" ht="15" customHeight="1" x14ac:dyDescent="0.25">
      <c r="A25" s="92"/>
      <c r="B25" s="89"/>
      <c r="C25" s="19" t="s">
        <v>22</v>
      </c>
      <c r="D25" s="18" t="s">
        <v>23</v>
      </c>
      <c r="E25" s="45"/>
      <c r="F25" s="5">
        <f t="shared" si="0"/>
        <v>0</v>
      </c>
      <c r="G25" s="77"/>
      <c r="H25" s="81"/>
      <c r="I25" s="81"/>
    </row>
    <row r="26" spans="1:9" ht="15" customHeight="1" thickBot="1" x14ac:dyDescent="0.3">
      <c r="A26" s="93"/>
      <c r="B26" s="90"/>
      <c r="C26" s="46" t="s">
        <v>24</v>
      </c>
      <c r="D26" s="46" t="s">
        <v>25</v>
      </c>
      <c r="E26" s="48"/>
      <c r="F26" s="5">
        <f t="shared" si="0"/>
        <v>0</v>
      </c>
      <c r="G26" s="77"/>
      <c r="H26" s="68">
        <f>SUM(F26)</f>
        <v>0</v>
      </c>
      <c r="I26" s="68">
        <f>H26</f>
        <v>0</v>
      </c>
    </row>
    <row r="27" spans="1:9" ht="15" customHeight="1" x14ac:dyDescent="0.25">
      <c r="A27" s="91" t="s">
        <v>26</v>
      </c>
      <c r="B27" s="88" t="s">
        <v>27</v>
      </c>
      <c r="C27" s="49" t="s">
        <v>28</v>
      </c>
      <c r="D27" s="49" t="s">
        <v>29</v>
      </c>
      <c r="E27" s="44"/>
      <c r="F27" s="5">
        <f t="shared" si="0"/>
        <v>0</v>
      </c>
      <c r="G27" s="77"/>
      <c r="H27" s="81">
        <f>SUM(F27:F31)</f>
        <v>0</v>
      </c>
      <c r="I27" s="81">
        <f>IF(H27&gt;=1,1,0)</f>
        <v>0</v>
      </c>
    </row>
    <row r="28" spans="1:9" ht="15" customHeight="1" x14ac:dyDescent="0.25">
      <c r="A28" s="92"/>
      <c r="B28" s="89"/>
      <c r="C28" s="19" t="s">
        <v>30</v>
      </c>
      <c r="D28" s="19" t="s">
        <v>31</v>
      </c>
      <c r="E28" s="45"/>
      <c r="F28" s="5">
        <f t="shared" si="0"/>
        <v>0</v>
      </c>
      <c r="G28" s="77"/>
      <c r="H28" s="81"/>
      <c r="I28" s="81"/>
    </row>
    <row r="29" spans="1:9" ht="15" customHeight="1" x14ac:dyDescent="0.25">
      <c r="A29" s="92"/>
      <c r="B29" s="89"/>
      <c r="C29" s="19" t="s">
        <v>32</v>
      </c>
      <c r="D29" s="19" t="s">
        <v>33</v>
      </c>
      <c r="E29" s="45"/>
      <c r="F29" s="5">
        <f t="shared" si="0"/>
        <v>0</v>
      </c>
      <c r="G29" s="77"/>
      <c r="H29" s="81"/>
      <c r="I29" s="81"/>
    </row>
    <row r="30" spans="1:9" ht="15" customHeight="1" x14ac:dyDescent="0.25">
      <c r="A30" s="92"/>
      <c r="B30" s="89"/>
      <c r="C30" s="19" t="s">
        <v>34</v>
      </c>
      <c r="D30" s="19" t="s">
        <v>35</v>
      </c>
      <c r="E30" s="45"/>
      <c r="F30" s="5">
        <f t="shared" si="0"/>
        <v>0</v>
      </c>
      <c r="G30" s="77"/>
      <c r="H30" s="81"/>
      <c r="I30" s="81"/>
    </row>
    <row r="31" spans="1:9" ht="15" customHeight="1" x14ac:dyDescent="0.25">
      <c r="A31" s="92"/>
      <c r="B31" s="89"/>
      <c r="C31" s="19" t="s">
        <v>36</v>
      </c>
      <c r="D31" s="19" t="s">
        <v>37</v>
      </c>
      <c r="E31" s="45"/>
      <c r="F31" s="5">
        <f t="shared" si="0"/>
        <v>0</v>
      </c>
      <c r="G31" s="77"/>
      <c r="H31" s="81"/>
      <c r="I31" s="81"/>
    </row>
    <row r="32" spans="1:9" ht="15" customHeight="1" x14ac:dyDescent="0.25">
      <c r="A32" s="92"/>
      <c r="B32" s="89"/>
      <c r="C32" s="15" t="s">
        <v>38</v>
      </c>
      <c r="D32" s="15" t="s">
        <v>39</v>
      </c>
      <c r="E32" s="50"/>
      <c r="F32" s="5">
        <f t="shared" si="0"/>
        <v>0</v>
      </c>
      <c r="G32" s="77"/>
      <c r="H32" s="81">
        <f>SUM(F32:F36)</f>
        <v>0</v>
      </c>
      <c r="I32" s="81">
        <f>IF(H32&gt;=1,1,0)</f>
        <v>0</v>
      </c>
    </row>
    <row r="33" spans="1:9" ht="15" customHeight="1" x14ac:dyDescent="0.25">
      <c r="A33" s="92"/>
      <c r="B33" s="89"/>
      <c r="C33" s="11" t="s">
        <v>40</v>
      </c>
      <c r="D33" s="20" t="s">
        <v>41</v>
      </c>
      <c r="E33" s="45"/>
      <c r="F33" s="5">
        <f t="shared" si="0"/>
        <v>0</v>
      </c>
      <c r="G33" s="77"/>
      <c r="H33" s="81"/>
      <c r="I33" s="81"/>
    </row>
    <row r="34" spans="1:9" ht="15" customHeight="1" x14ac:dyDescent="0.25">
      <c r="A34" s="92"/>
      <c r="B34" s="89"/>
      <c r="C34" s="11" t="s">
        <v>42</v>
      </c>
      <c r="D34" s="11" t="s">
        <v>43</v>
      </c>
      <c r="E34" s="45"/>
      <c r="F34" s="5">
        <f t="shared" si="0"/>
        <v>0</v>
      </c>
      <c r="G34" s="77"/>
      <c r="H34" s="81"/>
      <c r="I34" s="81"/>
    </row>
    <row r="35" spans="1:9" ht="15" customHeight="1" x14ac:dyDescent="0.25">
      <c r="A35" s="92"/>
      <c r="B35" s="89"/>
      <c r="C35" s="11" t="s">
        <v>44</v>
      </c>
      <c r="D35" s="11" t="s">
        <v>45</v>
      </c>
      <c r="E35" s="45"/>
      <c r="F35" s="5">
        <f t="shared" si="0"/>
        <v>0</v>
      </c>
      <c r="G35" s="77"/>
      <c r="H35" s="81"/>
      <c r="I35" s="81"/>
    </row>
    <row r="36" spans="1:9" ht="15" customHeight="1" x14ac:dyDescent="0.25">
      <c r="A36" s="92"/>
      <c r="B36" s="89"/>
      <c r="C36" s="11" t="s">
        <v>46</v>
      </c>
      <c r="D36" s="11" t="s">
        <v>47</v>
      </c>
      <c r="E36" s="45"/>
      <c r="F36" s="5">
        <f t="shared" si="0"/>
        <v>0</v>
      </c>
      <c r="G36" s="77"/>
      <c r="H36" s="81"/>
      <c r="I36" s="81"/>
    </row>
    <row r="37" spans="1:9" ht="15" customHeight="1" thickBot="1" x14ac:dyDescent="0.3">
      <c r="A37" s="93"/>
      <c r="B37" s="90"/>
      <c r="C37" s="51" t="s">
        <v>48</v>
      </c>
      <c r="D37" s="51" t="s">
        <v>49</v>
      </c>
      <c r="E37" s="48"/>
      <c r="F37" s="5">
        <f t="shared" si="0"/>
        <v>0</v>
      </c>
      <c r="G37" s="77"/>
      <c r="H37" s="68">
        <f>SUM(F37)</f>
        <v>0</v>
      </c>
      <c r="I37" s="68">
        <f>H37</f>
        <v>0</v>
      </c>
    </row>
    <row r="38" spans="1:9" ht="15" customHeight="1" x14ac:dyDescent="0.25">
      <c r="A38" s="91" t="s">
        <v>50</v>
      </c>
      <c r="B38" s="94" t="s">
        <v>51</v>
      </c>
      <c r="C38" s="52" t="s">
        <v>52</v>
      </c>
      <c r="D38" s="53" t="s">
        <v>53</v>
      </c>
      <c r="E38" s="54"/>
      <c r="F38" s="5">
        <f t="shared" si="0"/>
        <v>0</v>
      </c>
      <c r="G38" s="77"/>
      <c r="H38" s="81">
        <f>SUM(F38:F40)</f>
        <v>0</v>
      </c>
      <c r="I38" s="81">
        <f>IF(H38&gt;=1,1,0)</f>
        <v>0</v>
      </c>
    </row>
    <row r="39" spans="1:9" ht="15" customHeight="1" x14ac:dyDescent="0.25">
      <c r="A39" s="92"/>
      <c r="B39" s="95"/>
      <c r="C39" s="13" t="s">
        <v>54</v>
      </c>
      <c r="D39" s="14" t="s">
        <v>55</v>
      </c>
      <c r="E39" s="45"/>
      <c r="F39" s="5">
        <f t="shared" si="0"/>
        <v>0</v>
      </c>
      <c r="G39" s="77"/>
      <c r="H39" s="81"/>
      <c r="I39" s="81"/>
    </row>
    <row r="40" spans="1:9" ht="15" customHeight="1" thickBot="1" x14ac:dyDescent="0.3">
      <c r="A40" s="93"/>
      <c r="B40" s="96"/>
      <c r="C40" s="46" t="s">
        <v>56</v>
      </c>
      <c r="D40" s="55" t="s">
        <v>57</v>
      </c>
      <c r="E40" s="48"/>
      <c r="F40" s="5">
        <f t="shared" si="0"/>
        <v>0</v>
      </c>
      <c r="G40" s="77"/>
      <c r="H40" s="81"/>
      <c r="I40" s="81"/>
    </row>
    <row r="41" spans="1:9" ht="15" customHeight="1" x14ac:dyDescent="0.25">
      <c r="A41" s="91" t="s">
        <v>58</v>
      </c>
      <c r="B41" s="94" t="s">
        <v>59</v>
      </c>
      <c r="C41" s="49" t="s">
        <v>60</v>
      </c>
      <c r="D41" s="56" t="s">
        <v>61</v>
      </c>
      <c r="E41" s="54"/>
      <c r="F41" s="5">
        <f t="shared" si="0"/>
        <v>0</v>
      </c>
      <c r="G41" s="77"/>
      <c r="H41" s="81">
        <f>SUM(F41:F42)</f>
        <v>0</v>
      </c>
      <c r="I41" s="81">
        <f>IF(H41&gt;=1,1,0)</f>
        <v>0</v>
      </c>
    </row>
    <row r="42" spans="1:9" ht="15" customHeight="1" thickBot="1" x14ac:dyDescent="0.3">
      <c r="A42" s="93"/>
      <c r="B42" s="96"/>
      <c r="C42" s="51" t="s">
        <v>62</v>
      </c>
      <c r="D42" s="57" t="s">
        <v>63</v>
      </c>
      <c r="E42" s="48"/>
      <c r="F42" s="5">
        <f t="shared" si="0"/>
        <v>0</v>
      </c>
      <c r="G42" s="77"/>
      <c r="H42" s="81"/>
      <c r="I42" s="81"/>
    </row>
    <row r="43" spans="1:9" ht="15" customHeight="1" x14ac:dyDescent="0.25">
      <c r="A43" s="91" t="s">
        <v>64</v>
      </c>
      <c r="B43" s="88" t="s">
        <v>65</v>
      </c>
      <c r="C43" s="52" t="s">
        <v>66</v>
      </c>
      <c r="D43" s="43" t="s">
        <v>67</v>
      </c>
      <c r="E43" s="44"/>
      <c r="F43" s="5">
        <f t="shared" si="0"/>
        <v>0</v>
      </c>
      <c r="G43" s="77"/>
      <c r="H43" s="81">
        <f>SUM(F43:F50)</f>
        <v>0</v>
      </c>
      <c r="I43" s="81">
        <f>IF(H43&gt;=1,1,0)</f>
        <v>0</v>
      </c>
    </row>
    <row r="44" spans="1:9" ht="15" customHeight="1" x14ac:dyDescent="0.25">
      <c r="A44" s="92"/>
      <c r="B44" s="89"/>
      <c r="C44" s="11" t="s">
        <v>68</v>
      </c>
      <c r="D44" s="11" t="s">
        <v>69</v>
      </c>
      <c r="E44" s="45"/>
      <c r="F44" s="5">
        <f t="shared" si="0"/>
        <v>0</v>
      </c>
      <c r="G44" s="77"/>
      <c r="H44" s="81"/>
      <c r="I44" s="81"/>
    </row>
    <row r="45" spans="1:9" ht="15" customHeight="1" x14ac:dyDescent="0.25">
      <c r="A45" s="92"/>
      <c r="B45" s="89"/>
      <c r="C45" s="11" t="s">
        <v>70</v>
      </c>
      <c r="D45" s="11" t="s">
        <v>71</v>
      </c>
      <c r="E45" s="45"/>
      <c r="F45" s="5">
        <f t="shared" si="0"/>
        <v>0</v>
      </c>
      <c r="G45" s="77"/>
      <c r="H45" s="81"/>
      <c r="I45" s="81"/>
    </row>
    <row r="46" spans="1:9" ht="15" customHeight="1" x14ac:dyDescent="0.25">
      <c r="A46" s="92"/>
      <c r="B46" s="89"/>
      <c r="C46" s="11" t="s">
        <v>72</v>
      </c>
      <c r="D46" s="11" t="s">
        <v>73</v>
      </c>
      <c r="E46" s="45"/>
      <c r="F46" s="5">
        <f t="shared" si="0"/>
        <v>0</v>
      </c>
      <c r="G46" s="77"/>
      <c r="H46" s="81"/>
      <c r="I46" s="81"/>
    </row>
    <row r="47" spans="1:9" ht="15" customHeight="1" x14ac:dyDescent="0.25">
      <c r="A47" s="92"/>
      <c r="B47" s="89"/>
      <c r="C47" s="11" t="s">
        <v>74</v>
      </c>
      <c r="D47" s="11" t="s">
        <v>75</v>
      </c>
      <c r="E47" s="45"/>
      <c r="F47" s="5">
        <f t="shared" si="0"/>
        <v>0</v>
      </c>
      <c r="G47" s="77"/>
      <c r="H47" s="81"/>
      <c r="I47" s="81"/>
    </row>
    <row r="48" spans="1:9" ht="15" customHeight="1" x14ac:dyDescent="0.25">
      <c r="A48" s="92"/>
      <c r="B48" s="89"/>
      <c r="C48" s="11" t="s">
        <v>76</v>
      </c>
      <c r="D48" s="12" t="s">
        <v>77</v>
      </c>
      <c r="E48" s="45"/>
      <c r="F48" s="5">
        <f t="shared" si="0"/>
        <v>0</v>
      </c>
      <c r="G48" s="77"/>
      <c r="H48" s="81"/>
      <c r="I48" s="81"/>
    </row>
    <row r="49" spans="1:9" ht="15" customHeight="1" x14ac:dyDescent="0.25">
      <c r="A49" s="92"/>
      <c r="B49" s="89"/>
      <c r="C49" s="11" t="s">
        <v>78</v>
      </c>
      <c r="D49" s="12" t="s">
        <v>79</v>
      </c>
      <c r="E49" s="45"/>
      <c r="F49" s="5">
        <f t="shared" si="0"/>
        <v>0</v>
      </c>
      <c r="G49" s="77"/>
      <c r="H49" s="81"/>
      <c r="I49" s="81"/>
    </row>
    <row r="50" spans="1:9" ht="15" customHeight="1" x14ac:dyDescent="0.25">
      <c r="A50" s="92"/>
      <c r="B50" s="89"/>
      <c r="C50" s="11" t="s">
        <v>80</v>
      </c>
      <c r="D50" s="12" t="s">
        <v>81</v>
      </c>
      <c r="E50" s="45"/>
      <c r="F50" s="5">
        <f t="shared" si="0"/>
        <v>0</v>
      </c>
      <c r="G50" s="77"/>
      <c r="H50" s="81"/>
      <c r="I50" s="81"/>
    </row>
    <row r="51" spans="1:9" ht="15" customHeight="1" x14ac:dyDescent="0.25">
      <c r="A51" s="92"/>
      <c r="B51" s="89"/>
      <c r="C51" s="13" t="s">
        <v>82</v>
      </c>
      <c r="D51" s="13" t="s">
        <v>83</v>
      </c>
      <c r="E51" s="50"/>
      <c r="F51" s="5">
        <f t="shared" si="0"/>
        <v>0</v>
      </c>
      <c r="G51" s="77"/>
      <c r="H51" s="81">
        <f>SUM(F51:F53)</f>
        <v>0</v>
      </c>
      <c r="I51" s="81">
        <f>IF(H51&gt;=1,1,0)</f>
        <v>0</v>
      </c>
    </row>
    <row r="52" spans="1:9" ht="15" customHeight="1" x14ac:dyDescent="0.25">
      <c r="A52" s="92"/>
      <c r="B52" s="89"/>
      <c r="C52" s="19" t="s">
        <v>84</v>
      </c>
      <c r="D52" s="18" t="s">
        <v>85</v>
      </c>
      <c r="E52" s="45"/>
      <c r="F52" s="5">
        <f t="shared" si="0"/>
        <v>0</v>
      </c>
      <c r="G52" s="77"/>
      <c r="H52" s="81"/>
      <c r="I52" s="81"/>
    </row>
    <row r="53" spans="1:9" ht="15" customHeight="1" x14ac:dyDescent="0.25">
      <c r="A53" s="92"/>
      <c r="B53" s="89"/>
      <c r="C53" s="19" t="s">
        <v>86</v>
      </c>
      <c r="D53" s="18" t="s">
        <v>87</v>
      </c>
      <c r="E53" s="45"/>
      <c r="F53" s="5">
        <f t="shared" si="0"/>
        <v>0</v>
      </c>
      <c r="G53" s="77"/>
      <c r="H53" s="81"/>
      <c r="I53" s="81"/>
    </row>
    <row r="54" spans="1:9" ht="15" customHeight="1" x14ac:dyDescent="0.25">
      <c r="A54" s="92"/>
      <c r="B54" s="89"/>
      <c r="C54" s="15" t="s">
        <v>88</v>
      </c>
      <c r="D54" s="16" t="s">
        <v>89</v>
      </c>
      <c r="E54" s="50"/>
      <c r="F54" s="5">
        <f t="shared" si="0"/>
        <v>0</v>
      </c>
      <c r="G54" s="77"/>
      <c r="H54" s="81">
        <f>SUM(F54:F56)</f>
        <v>0</v>
      </c>
      <c r="I54" s="81">
        <f>IF(H54&gt;=1,1,0)</f>
        <v>0</v>
      </c>
    </row>
    <row r="55" spans="1:9" ht="15" customHeight="1" x14ac:dyDescent="0.25">
      <c r="A55" s="92"/>
      <c r="B55" s="89"/>
      <c r="C55" s="11" t="s">
        <v>90</v>
      </c>
      <c r="D55" s="12" t="s">
        <v>91</v>
      </c>
      <c r="E55" s="45"/>
      <c r="F55" s="5">
        <f t="shared" si="0"/>
        <v>0</v>
      </c>
      <c r="G55" s="77"/>
      <c r="H55" s="81"/>
      <c r="I55" s="81"/>
    </row>
    <row r="56" spans="1:9" ht="15" customHeight="1" x14ac:dyDescent="0.25">
      <c r="A56" s="92"/>
      <c r="B56" s="89"/>
      <c r="C56" s="11" t="s">
        <v>92</v>
      </c>
      <c r="D56" s="12" t="s">
        <v>93</v>
      </c>
      <c r="E56" s="45"/>
      <c r="F56" s="5">
        <f t="shared" si="0"/>
        <v>0</v>
      </c>
      <c r="G56" s="77"/>
      <c r="H56" s="81"/>
      <c r="I56" s="81"/>
    </row>
    <row r="57" spans="1:9" ht="15" customHeight="1" x14ac:dyDescent="0.25">
      <c r="A57" s="92"/>
      <c r="B57" s="89"/>
      <c r="C57" s="13" t="s">
        <v>94</v>
      </c>
      <c r="D57" s="14" t="s">
        <v>95</v>
      </c>
      <c r="E57" s="50"/>
      <c r="F57" s="5">
        <f t="shared" si="0"/>
        <v>0</v>
      </c>
      <c r="G57" s="77"/>
      <c r="H57" s="81">
        <f>SUM(F57:F59)</f>
        <v>0</v>
      </c>
      <c r="I57" s="81">
        <f>IF(H57&gt;=1,1,0)</f>
        <v>0</v>
      </c>
    </row>
    <row r="58" spans="1:9" ht="15" customHeight="1" x14ac:dyDescent="0.25">
      <c r="A58" s="92"/>
      <c r="B58" s="89"/>
      <c r="C58" s="19" t="s">
        <v>96</v>
      </c>
      <c r="D58" s="18" t="s">
        <v>97</v>
      </c>
      <c r="E58" s="45"/>
      <c r="F58" s="5">
        <f t="shared" si="0"/>
        <v>0</v>
      </c>
      <c r="G58" s="77"/>
      <c r="H58" s="81"/>
      <c r="I58" s="81"/>
    </row>
    <row r="59" spans="1:9" ht="15" customHeight="1" x14ac:dyDescent="0.25">
      <c r="A59" s="92"/>
      <c r="B59" s="89"/>
      <c r="C59" s="19" t="s">
        <v>98</v>
      </c>
      <c r="D59" s="18" t="s">
        <v>99</v>
      </c>
      <c r="E59" s="45"/>
      <c r="F59" s="5">
        <f t="shared" si="0"/>
        <v>0</v>
      </c>
      <c r="G59" s="77"/>
      <c r="H59" s="81"/>
      <c r="I59" s="81"/>
    </row>
    <row r="60" spans="1:9" ht="15" customHeight="1" x14ac:dyDescent="0.25">
      <c r="A60" s="92"/>
      <c r="B60" s="89"/>
      <c r="C60" s="15" t="s">
        <v>100</v>
      </c>
      <c r="D60" s="16" t="s">
        <v>101</v>
      </c>
      <c r="E60" s="50"/>
      <c r="F60" s="5">
        <f t="shared" si="0"/>
        <v>0</v>
      </c>
      <c r="G60" s="77"/>
      <c r="H60" s="81">
        <f>SUM(F60:F62)</f>
        <v>0</v>
      </c>
      <c r="I60" s="81">
        <f>IF(H60&gt;=1,1,0)</f>
        <v>0</v>
      </c>
    </row>
    <row r="61" spans="1:9" ht="15" customHeight="1" x14ac:dyDescent="0.25">
      <c r="A61" s="92"/>
      <c r="B61" s="89"/>
      <c r="C61" s="11" t="s">
        <v>102</v>
      </c>
      <c r="D61" s="12" t="s">
        <v>103</v>
      </c>
      <c r="E61" s="45"/>
      <c r="F61" s="5">
        <f t="shared" si="0"/>
        <v>0</v>
      </c>
      <c r="G61" s="77"/>
      <c r="H61" s="81"/>
      <c r="I61" s="81"/>
    </row>
    <row r="62" spans="1:9" ht="15" customHeight="1" x14ac:dyDescent="0.25">
      <c r="A62" s="92"/>
      <c r="B62" s="89"/>
      <c r="C62" s="11" t="s">
        <v>104</v>
      </c>
      <c r="D62" s="12" t="s">
        <v>105</v>
      </c>
      <c r="E62" s="45"/>
      <c r="F62" s="5">
        <f t="shared" si="0"/>
        <v>0</v>
      </c>
      <c r="G62" s="77"/>
      <c r="H62" s="81"/>
      <c r="I62" s="81"/>
    </row>
    <row r="63" spans="1:9" ht="15" customHeight="1" x14ac:dyDescent="0.25">
      <c r="A63" s="92"/>
      <c r="B63" s="89"/>
      <c r="C63" s="13" t="s">
        <v>106</v>
      </c>
      <c r="D63" s="14" t="s">
        <v>107</v>
      </c>
      <c r="E63" s="50"/>
      <c r="F63" s="5">
        <f t="shared" si="0"/>
        <v>0</v>
      </c>
      <c r="G63" s="77"/>
      <c r="H63" s="81">
        <f>SUM(F63:F65)</f>
        <v>0</v>
      </c>
      <c r="I63" s="81">
        <f>IF(H63&gt;=1,1,0)</f>
        <v>0</v>
      </c>
    </row>
    <row r="64" spans="1:9" ht="15" customHeight="1" x14ac:dyDescent="0.25">
      <c r="A64" s="92"/>
      <c r="B64" s="89"/>
      <c r="C64" s="19" t="s">
        <v>108</v>
      </c>
      <c r="D64" s="18" t="s">
        <v>109</v>
      </c>
      <c r="E64" s="45"/>
      <c r="F64" s="5">
        <f t="shared" si="0"/>
        <v>0</v>
      </c>
      <c r="G64" s="77"/>
      <c r="H64" s="81"/>
      <c r="I64" s="81"/>
    </row>
    <row r="65" spans="1:9" ht="15" customHeight="1" x14ac:dyDescent="0.25">
      <c r="A65" s="92"/>
      <c r="B65" s="89"/>
      <c r="C65" s="19" t="s">
        <v>110</v>
      </c>
      <c r="D65" s="18" t="s">
        <v>111</v>
      </c>
      <c r="E65" s="45"/>
      <c r="F65" s="5">
        <f t="shared" si="0"/>
        <v>0</v>
      </c>
      <c r="G65" s="77"/>
      <c r="H65" s="81"/>
      <c r="I65" s="81"/>
    </row>
    <row r="66" spans="1:9" ht="15" customHeight="1" x14ac:dyDescent="0.25">
      <c r="A66" s="92"/>
      <c r="B66" s="89"/>
      <c r="C66" s="15" t="s">
        <v>112</v>
      </c>
      <c r="D66" s="16" t="s">
        <v>113</v>
      </c>
      <c r="E66" s="50"/>
      <c r="F66" s="5">
        <f t="shared" si="0"/>
        <v>0</v>
      </c>
      <c r="G66" s="77"/>
      <c r="H66" s="81">
        <f>SUM(F66:F68)</f>
        <v>0</v>
      </c>
      <c r="I66" s="81">
        <f>IF(H66&gt;=1,1,0)</f>
        <v>0</v>
      </c>
    </row>
    <row r="67" spans="1:9" ht="15" customHeight="1" x14ac:dyDescent="0.25">
      <c r="A67" s="92"/>
      <c r="B67" s="89"/>
      <c r="C67" s="11" t="s">
        <v>114</v>
      </c>
      <c r="D67" s="12" t="s">
        <v>115</v>
      </c>
      <c r="E67" s="45"/>
      <c r="F67" s="5">
        <f t="shared" si="0"/>
        <v>0</v>
      </c>
      <c r="G67" s="77"/>
      <c r="H67" s="81"/>
      <c r="I67" s="81"/>
    </row>
    <row r="68" spans="1:9" ht="15" customHeight="1" x14ac:dyDescent="0.25">
      <c r="A68" s="92"/>
      <c r="B68" s="89"/>
      <c r="C68" s="11" t="s">
        <v>116</v>
      </c>
      <c r="D68" s="12" t="s">
        <v>117</v>
      </c>
      <c r="E68" s="45"/>
      <c r="F68" s="5">
        <f t="shared" si="0"/>
        <v>0</v>
      </c>
      <c r="G68" s="77"/>
      <c r="H68" s="81"/>
      <c r="I68" s="81"/>
    </row>
    <row r="69" spans="1:9" ht="15" customHeight="1" x14ac:dyDescent="0.25">
      <c r="A69" s="92"/>
      <c r="B69" s="89"/>
      <c r="C69" s="13" t="s">
        <v>118</v>
      </c>
      <c r="D69" s="14" t="s">
        <v>119</v>
      </c>
      <c r="E69" s="50"/>
      <c r="F69" s="5">
        <f t="shared" si="0"/>
        <v>0</v>
      </c>
      <c r="G69" s="77"/>
      <c r="H69" s="81">
        <f>SUM(F69:F71)</f>
        <v>0</v>
      </c>
      <c r="I69" s="81">
        <f>IF(H69&gt;=1,1,0)</f>
        <v>0</v>
      </c>
    </row>
    <row r="70" spans="1:9" ht="15" customHeight="1" x14ac:dyDescent="0.25">
      <c r="A70" s="92"/>
      <c r="B70" s="89"/>
      <c r="C70" s="19" t="s">
        <v>120</v>
      </c>
      <c r="D70" s="18" t="s">
        <v>121</v>
      </c>
      <c r="E70" s="45"/>
      <c r="F70" s="5">
        <f t="shared" si="0"/>
        <v>0</v>
      </c>
      <c r="G70" s="77"/>
      <c r="H70" s="81"/>
      <c r="I70" s="81"/>
    </row>
    <row r="71" spans="1:9" ht="15" customHeight="1" x14ac:dyDescent="0.25">
      <c r="A71" s="92"/>
      <c r="B71" s="89"/>
      <c r="C71" s="19" t="s">
        <v>122</v>
      </c>
      <c r="D71" s="18" t="s">
        <v>123</v>
      </c>
      <c r="E71" s="45"/>
      <c r="F71" s="5">
        <f t="shared" si="0"/>
        <v>0</v>
      </c>
      <c r="G71" s="77"/>
      <c r="H71" s="81"/>
      <c r="I71" s="81"/>
    </row>
    <row r="72" spans="1:9" ht="15" customHeight="1" x14ac:dyDescent="0.25">
      <c r="A72" s="92"/>
      <c r="B72" s="89"/>
      <c r="C72" s="15" t="s">
        <v>124</v>
      </c>
      <c r="D72" s="15" t="s">
        <v>125</v>
      </c>
      <c r="E72" s="45"/>
      <c r="F72" s="5">
        <f t="shared" si="0"/>
        <v>0</v>
      </c>
      <c r="G72" s="77"/>
      <c r="H72" s="68">
        <f>SUM(F72)</f>
        <v>0</v>
      </c>
      <c r="I72" s="68">
        <f>H72</f>
        <v>0</v>
      </c>
    </row>
    <row r="73" spans="1:9" ht="15" customHeight="1" x14ac:dyDescent="0.25">
      <c r="A73" s="92"/>
      <c r="B73" s="89"/>
      <c r="C73" s="13" t="s">
        <v>126</v>
      </c>
      <c r="D73" s="13" t="s">
        <v>127</v>
      </c>
      <c r="E73" s="45"/>
      <c r="F73" s="5">
        <f t="shared" si="0"/>
        <v>0</v>
      </c>
      <c r="G73" s="77"/>
      <c r="H73" s="68">
        <f>SUM(F73)</f>
        <v>0</v>
      </c>
      <c r="I73" s="68">
        <f t="shared" ref="I73" si="1">H73</f>
        <v>0</v>
      </c>
    </row>
    <row r="74" spans="1:9" ht="15" customHeight="1" x14ac:dyDescent="0.25">
      <c r="A74" s="92"/>
      <c r="B74" s="89"/>
      <c r="C74" s="15" t="s">
        <v>128</v>
      </c>
      <c r="D74" s="15" t="s">
        <v>129</v>
      </c>
      <c r="E74" s="58"/>
      <c r="F74" s="5">
        <f>IF(E74="SI",1,0)</f>
        <v>0</v>
      </c>
      <c r="G74" s="77"/>
      <c r="H74" s="68">
        <f>SUM(F74)</f>
        <v>0</v>
      </c>
      <c r="I74" s="68">
        <f>H74</f>
        <v>0</v>
      </c>
    </row>
    <row r="75" spans="1:9" ht="15" customHeight="1" thickBot="1" x14ac:dyDescent="0.3">
      <c r="A75" s="93"/>
      <c r="B75" s="90"/>
      <c r="C75" s="46" t="s">
        <v>1074</v>
      </c>
      <c r="D75" s="46" t="s">
        <v>1075</v>
      </c>
      <c r="E75" s="59"/>
      <c r="F75" s="5">
        <f>IF(E75="SI",1,0)</f>
        <v>0</v>
      </c>
      <c r="H75" s="68">
        <f>SUM(F75)</f>
        <v>0</v>
      </c>
      <c r="I75" s="68">
        <f>H75</f>
        <v>0</v>
      </c>
    </row>
    <row r="76" spans="1:9" ht="15" customHeight="1" x14ac:dyDescent="0.25">
      <c r="A76" s="91" t="s">
        <v>130</v>
      </c>
      <c r="B76" s="88" t="s">
        <v>1065</v>
      </c>
      <c r="C76" s="49" t="s">
        <v>131</v>
      </c>
      <c r="D76" s="49" t="s">
        <v>132</v>
      </c>
      <c r="E76" s="44"/>
      <c r="F76" s="5">
        <f t="shared" si="0"/>
        <v>0</v>
      </c>
      <c r="G76" s="77"/>
      <c r="H76" s="81">
        <f>SUM(F76:F78)</f>
        <v>0</v>
      </c>
      <c r="I76" s="81">
        <f>IF(H76&gt;=1,1,0)</f>
        <v>0</v>
      </c>
    </row>
    <row r="77" spans="1:9" ht="15" customHeight="1" x14ac:dyDescent="0.25">
      <c r="A77" s="92"/>
      <c r="B77" s="89"/>
      <c r="C77" s="19" t="s">
        <v>133</v>
      </c>
      <c r="D77" s="18" t="s">
        <v>134</v>
      </c>
      <c r="E77" s="45"/>
      <c r="F77" s="5">
        <f t="shared" si="0"/>
        <v>0</v>
      </c>
      <c r="G77" s="77"/>
      <c r="H77" s="81"/>
      <c r="I77" s="81"/>
    </row>
    <row r="78" spans="1:9" ht="15" customHeight="1" x14ac:dyDescent="0.25">
      <c r="A78" s="92"/>
      <c r="B78" s="89"/>
      <c r="C78" s="19" t="s">
        <v>135</v>
      </c>
      <c r="D78" s="18" t="s">
        <v>136</v>
      </c>
      <c r="E78" s="45"/>
      <c r="F78" s="5">
        <f t="shared" si="0"/>
        <v>0</v>
      </c>
      <c r="G78" s="77"/>
      <c r="H78" s="81"/>
      <c r="I78" s="81"/>
    </row>
    <row r="79" spans="1:9" ht="15" customHeight="1" x14ac:dyDescent="0.25">
      <c r="A79" s="92"/>
      <c r="B79" s="89"/>
      <c r="C79" s="15" t="s">
        <v>137</v>
      </c>
      <c r="D79" s="16" t="s">
        <v>138</v>
      </c>
      <c r="E79" s="50"/>
      <c r="F79" s="5">
        <f t="shared" si="0"/>
        <v>0</v>
      </c>
      <c r="G79" s="77"/>
      <c r="H79" s="81">
        <f>SUM(F79:F81)</f>
        <v>0</v>
      </c>
      <c r="I79" s="81">
        <f>IF(H79&gt;=1,1,0)</f>
        <v>0</v>
      </c>
    </row>
    <row r="80" spans="1:9" ht="15" customHeight="1" x14ac:dyDescent="0.25">
      <c r="A80" s="92"/>
      <c r="B80" s="89"/>
      <c r="C80" s="11" t="s">
        <v>139</v>
      </c>
      <c r="D80" s="12" t="s">
        <v>140</v>
      </c>
      <c r="E80" s="45"/>
      <c r="F80" s="5">
        <f t="shared" si="0"/>
        <v>0</v>
      </c>
      <c r="G80" s="77"/>
      <c r="H80" s="81"/>
      <c r="I80" s="81"/>
    </row>
    <row r="81" spans="1:9" ht="15" customHeight="1" x14ac:dyDescent="0.25">
      <c r="A81" s="92"/>
      <c r="B81" s="89"/>
      <c r="C81" s="11" t="s">
        <v>141</v>
      </c>
      <c r="D81" s="12" t="s">
        <v>142</v>
      </c>
      <c r="E81" s="45"/>
      <c r="F81" s="5">
        <f t="shared" si="0"/>
        <v>0</v>
      </c>
      <c r="G81" s="77"/>
      <c r="H81" s="81"/>
      <c r="I81" s="81"/>
    </row>
    <row r="82" spans="1:9" ht="15" customHeight="1" x14ac:dyDescent="0.25">
      <c r="A82" s="92"/>
      <c r="B82" s="89"/>
      <c r="C82" s="13" t="s">
        <v>143</v>
      </c>
      <c r="D82" s="14" t="s">
        <v>144</v>
      </c>
      <c r="E82" s="50"/>
      <c r="F82" s="5">
        <f t="shared" ref="F82:F145" si="2">IF(E82="SI",1,0)</f>
        <v>0</v>
      </c>
      <c r="G82" s="77"/>
      <c r="H82" s="81">
        <f>SUM(F82:F84)</f>
        <v>0</v>
      </c>
      <c r="I82" s="81">
        <f t="shared" ref="I82" si="3">IF(H82&gt;=1,1,0)</f>
        <v>0</v>
      </c>
    </row>
    <row r="83" spans="1:9" ht="15" customHeight="1" x14ac:dyDescent="0.25">
      <c r="A83" s="92"/>
      <c r="B83" s="89"/>
      <c r="C83" s="19" t="s">
        <v>145</v>
      </c>
      <c r="D83" s="18" t="s">
        <v>146</v>
      </c>
      <c r="E83" s="45"/>
      <c r="F83" s="5">
        <f t="shared" si="2"/>
        <v>0</v>
      </c>
      <c r="G83" s="77"/>
      <c r="H83" s="81"/>
      <c r="I83" s="81"/>
    </row>
    <row r="84" spans="1:9" ht="15" customHeight="1" x14ac:dyDescent="0.25">
      <c r="A84" s="92"/>
      <c r="B84" s="89"/>
      <c r="C84" s="19" t="s">
        <v>147</v>
      </c>
      <c r="D84" s="18" t="s">
        <v>148</v>
      </c>
      <c r="E84" s="45"/>
      <c r="F84" s="5">
        <f t="shared" si="2"/>
        <v>0</v>
      </c>
      <c r="G84" s="77"/>
      <c r="H84" s="81"/>
      <c r="I84" s="81"/>
    </row>
    <row r="85" spans="1:9" ht="15" customHeight="1" x14ac:dyDescent="0.25">
      <c r="A85" s="92"/>
      <c r="B85" s="89"/>
      <c r="C85" s="15" t="s">
        <v>149</v>
      </c>
      <c r="D85" s="16" t="s">
        <v>150</v>
      </c>
      <c r="E85" s="50"/>
      <c r="F85" s="5">
        <f t="shared" si="2"/>
        <v>0</v>
      </c>
      <c r="G85" s="77"/>
      <c r="H85" s="81">
        <f>SUM(F85:F87)</f>
        <v>0</v>
      </c>
      <c r="I85" s="81">
        <f t="shared" ref="I85" si="4">IF(H85&gt;=1,1,0)</f>
        <v>0</v>
      </c>
    </row>
    <row r="86" spans="1:9" ht="15" customHeight="1" x14ac:dyDescent="0.25">
      <c r="A86" s="92"/>
      <c r="B86" s="89"/>
      <c r="C86" s="11" t="s">
        <v>151</v>
      </c>
      <c r="D86" s="12" t="s">
        <v>152</v>
      </c>
      <c r="E86" s="45"/>
      <c r="F86" s="5">
        <f t="shared" si="2"/>
        <v>0</v>
      </c>
      <c r="G86" s="77"/>
      <c r="H86" s="81"/>
      <c r="I86" s="81"/>
    </row>
    <row r="87" spans="1:9" ht="15" customHeight="1" x14ac:dyDescent="0.25">
      <c r="A87" s="92"/>
      <c r="B87" s="89"/>
      <c r="C87" s="11" t="s">
        <v>153</v>
      </c>
      <c r="D87" s="12" t="s">
        <v>154</v>
      </c>
      <c r="E87" s="45"/>
      <c r="F87" s="5">
        <f t="shared" si="2"/>
        <v>0</v>
      </c>
      <c r="G87" s="77"/>
      <c r="H87" s="81"/>
      <c r="I87" s="81"/>
    </row>
    <row r="88" spans="1:9" ht="15" customHeight="1" x14ac:dyDescent="0.25">
      <c r="A88" s="92"/>
      <c r="B88" s="89"/>
      <c r="C88" s="13" t="s">
        <v>155</v>
      </c>
      <c r="D88" s="14" t="s">
        <v>156</v>
      </c>
      <c r="E88" s="50"/>
      <c r="F88" s="5">
        <f t="shared" si="2"/>
        <v>0</v>
      </c>
      <c r="G88" s="77"/>
      <c r="H88" s="81">
        <f>SUM(F88:F90)</f>
        <v>0</v>
      </c>
      <c r="I88" s="81">
        <f t="shared" ref="I88" si="5">IF(H88&gt;=1,1,0)</f>
        <v>0</v>
      </c>
    </row>
    <row r="89" spans="1:9" ht="15" customHeight="1" x14ac:dyDescent="0.25">
      <c r="A89" s="92"/>
      <c r="B89" s="89"/>
      <c r="C89" s="19" t="s">
        <v>157</v>
      </c>
      <c r="D89" s="18" t="s">
        <v>158</v>
      </c>
      <c r="E89" s="45"/>
      <c r="F89" s="5">
        <f t="shared" si="2"/>
        <v>0</v>
      </c>
      <c r="G89" s="77"/>
      <c r="H89" s="81"/>
      <c r="I89" s="81"/>
    </row>
    <row r="90" spans="1:9" ht="15" customHeight="1" thickBot="1" x14ac:dyDescent="0.3">
      <c r="A90" s="93"/>
      <c r="B90" s="90"/>
      <c r="C90" s="60" t="s">
        <v>159</v>
      </c>
      <c r="D90" s="61" t="s">
        <v>160</v>
      </c>
      <c r="E90" s="48"/>
      <c r="F90" s="5">
        <f t="shared" si="2"/>
        <v>0</v>
      </c>
      <c r="G90" s="77"/>
      <c r="H90" s="81"/>
      <c r="I90" s="81"/>
    </row>
    <row r="91" spans="1:9" ht="29.25" customHeight="1" x14ac:dyDescent="0.25">
      <c r="A91" s="91" t="s">
        <v>161</v>
      </c>
      <c r="B91" s="88" t="s">
        <v>162</v>
      </c>
      <c r="C91" s="52" t="s">
        <v>163</v>
      </c>
      <c r="D91" s="52" t="s">
        <v>164</v>
      </c>
      <c r="E91" s="44"/>
      <c r="F91" s="5">
        <f t="shared" si="2"/>
        <v>0</v>
      </c>
      <c r="G91" s="77"/>
      <c r="H91" s="81">
        <f>SUM(F91:F93)</f>
        <v>0</v>
      </c>
      <c r="I91" s="81">
        <f>IF(H91&gt;=1,1,0)</f>
        <v>0</v>
      </c>
    </row>
    <row r="92" spans="1:9" ht="15" customHeight="1" x14ac:dyDescent="0.25">
      <c r="A92" s="92"/>
      <c r="B92" s="89"/>
      <c r="C92" s="11" t="s">
        <v>165</v>
      </c>
      <c r="D92" s="12" t="s">
        <v>166</v>
      </c>
      <c r="E92" s="45"/>
      <c r="F92" s="5">
        <f t="shared" si="2"/>
        <v>0</v>
      </c>
      <c r="G92" s="77"/>
      <c r="H92" s="81"/>
      <c r="I92" s="81"/>
    </row>
    <row r="93" spans="1:9" ht="15" customHeight="1" x14ac:dyDescent="0.25">
      <c r="A93" s="92"/>
      <c r="B93" s="89"/>
      <c r="C93" s="11" t="s">
        <v>167</v>
      </c>
      <c r="D93" s="12" t="s">
        <v>168</v>
      </c>
      <c r="E93" s="45"/>
      <c r="F93" s="5">
        <f t="shared" si="2"/>
        <v>0</v>
      </c>
      <c r="G93" s="77"/>
      <c r="H93" s="81"/>
      <c r="I93" s="81"/>
    </row>
    <row r="94" spans="1:9" ht="15" customHeight="1" x14ac:dyDescent="0.25">
      <c r="A94" s="92"/>
      <c r="B94" s="89"/>
      <c r="C94" s="13" t="s">
        <v>169</v>
      </c>
      <c r="D94" s="14" t="s">
        <v>170</v>
      </c>
      <c r="E94" s="50"/>
      <c r="F94" s="5">
        <f t="shared" si="2"/>
        <v>0</v>
      </c>
      <c r="G94" s="77"/>
      <c r="H94" s="81">
        <f>SUM(F94:F96)</f>
        <v>0</v>
      </c>
      <c r="I94" s="81">
        <f>IF(H94&gt;=1,1,0)</f>
        <v>0</v>
      </c>
    </row>
    <row r="95" spans="1:9" ht="15" customHeight="1" x14ac:dyDescent="0.25">
      <c r="A95" s="92"/>
      <c r="B95" s="89"/>
      <c r="C95" s="19" t="s">
        <v>171</v>
      </c>
      <c r="D95" s="18" t="s">
        <v>172</v>
      </c>
      <c r="E95" s="45"/>
      <c r="F95" s="5">
        <f t="shared" si="2"/>
        <v>0</v>
      </c>
      <c r="G95" s="77"/>
      <c r="H95" s="81"/>
      <c r="I95" s="81"/>
    </row>
    <row r="96" spans="1:9" ht="15" customHeight="1" x14ac:dyDescent="0.25">
      <c r="A96" s="92"/>
      <c r="B96" s="89"/>
      <c r="C96" s="19" t="s">
        <v>173</v>
      </c>
      <c r="D96" s="18" t="s">
        <v>174</v>
      </c>
      <c r="E96" s="45"/>
      <c r="F96" s="5">
        <f t="shared" si="2"/>
        <v>0</v>
      </c>
      <c r="G96" s="77"/>
      <c r="H96" s="81"/>
      <c r="I96" s="81"/>
    </row>
    <row r="97" spans="1:9" ht="15" customHeight="1" thickBot="1" x14ac:dyDescent="0.3">
      <c r="A97" s="93"/>
      <c r="B97" s="90"/>
      <c r="C97" s="46" t="s">
        <v>175</v>
      </c>
      <c r="D97" s="47" t="s">
        <v>176</v>
      </c>
      <c r="E97" s="48"/>
      <c r="F97" s="5">
        <f t="shared" si="2"/>
        <v>0</v>
      </c>
      <c r="G97" s="77"/>
      <c r="H97" s="68">
        <f>SUM(F97)</f>
        <v>0</v>
      </c>
      <c r="I97" s="68">
        <f>H97</f>
        <v>0</v>
      </c>
    </row>
    <row r="98" spans="1:9" ht="15" customHeight="1" x14ac:dyDescent="0.25">
      <c r="A98" s="91" t="s">
        <v>177</v>
      </c>
      <c r="B98" s="88" t="s">
        <v>178</v>
      </c>
      <c r="C98" s="49" t="s">
        <v>179</v>
      </c>
      <c r="D98" s="56" t="s">
        <v>1089</v>
      </c>
      <c r="E98" s="54"/>
      <c r="F98" s="5">
        <f t="shared" si="2"/>
        <v>0</v>
      </c>
      <c r="G98" s="77"/>
      <c r="H98" s="81">
        <f>SUM(F98:F99)</f>
        <v>0</v>
      </c>
      <c r="I98" s="81">
        <f>IF(H98&gt;=1,1,0)</f>
        <v>0</v>
      </c>
    </row>
    <row r="99" spans="1:9" ht="15" customHeight="1" thickBot="1" x14ac:dyDescent="0.3">
      <c r="A99" s="93"/>
      <c r="B99" s="90"/>
      <c r="C99" s="51" t="s">
        <v>180</v>
      </c>
      <c r="D99" s="57" t="s">
        <v>181</v>
      </c>
      <c r="E99" s="48"/>
      <c r="F99" s="5">
        <f t="shared" si="2"/>
        <v>0</v>
      </c>
      <c r="G99" s="77"/>
      <c r="H99" s="81"/>
      <c r="I99" s="81"/>
    </row>
    <row r="100" spans="1:9" ht="15" customHeight="1" x14ac:dyDescent="0.25">
      <c r="A100" s="91" t="s">
        <v>182</v>
      </c>
      <c r="B100" s="88" t="s">
        <v>183</v>
      </c>
      <c r="C100" s="52" t="s">
        <v>184</v>
      </c>
      <c r="D100" s="52" t="s">
        <v>185</v>
      </c>
      <c r="E100" s="44"/>
      <c r="F100" s="5">
        <f t="shared" si="2"/>
        <v>0</v>
      </c>
      <c r="G100" s="77"/>
      <c r="H100" s="81">
        <f>SUM(F100:F106)</f>
        <v>0</v>
      </c>
      <c r="I100" s="81">
        <f>IF(H100&gt;=1,1,0)</f>
        <v>0</v>
      </c>
    </row>
    <row r="101" spans="1:9" ht="15" customHeight="1" x14ac:dyDescent="0.25">
      <c r="A101" s="92"/>
      <c r="B101" s="89"/>
      <c r="C101" s="20" t="s">
        <v>186</v>
      </c>
      <c r="D101" s="11" t="s">
        <v>187</v>
      </c>
      <c r="E101" s="45"/>
      <c r="F101" s="5">
        <f t="shared" si="2"/>
        <v>0</v>
      </c>
      <c r="G101" s="77"/>
      <c r="H101" s="81"/>
      <c r="I101" s="81"/>
    </row>
    <row r="102" spans="1:9" ht="15" customHeight="1" x14ac:dyDescent="0.25">
      <c r="A102" s="92"/>
      <c r="B102" s="89"/>
      <c r="C102" s="11" t="s">
        <v>188</v>
      </c>
      <c r="D102" s="12" t="s">
        <v>189</v>
      </c>
      <c r="E102" s="45"/>
      <c r="F102" s="5">
        <f t="shared" si="2"/>
        <v>0</v>
      </c>
      <c r="G102" s="77"/>
      <c r="H102" s="81"/>
      <c r="I102" s="81"/>
    </row>
    <row r="103" spans="1:9" ht="15" customHeight="1" x14ac:dyDescent="0.25">
      <c r="A103" s="92"/>
      <c r="B103" s="89"/>
      <c r="C103" s="11" t="s">
        <v>190</v>
      </c>
      <c r="D103" s="11" t="s">
        <v>191</v>
      </c>
      <c r="E103" s="45"/>
      <c r="F103" s="5">
        <f t="shared" si="2"/>
        <v>0</v>
      </c>
      <c r="G103" s="77"/>
      <c r="H103" s="81"/>
      <c r="I103" s="81"/>
    </row>
    <row r="104" spans="1:9" ht="15" customHeight="1" x14ac:dyDescent="0.25">
      <c r="A104" s="92"/>
      <c r="B104" s="89"/>
      <c r="C104" s="11" t="s">
        <v>192</v>
      </c>
      <c r="D104" s="11" t="s">
        <v>193</v>
      </c>
      <c r="E104" s="45"/>
      <c r="F104" s="5">
        <f t="shared" si="2"/>
        <v>0</v>
      </c>
      <c r="G104" s="77"/>
      <c r="H104" s="81"/>
      <c r="I104" s="81"/>
    </row>
    <row r="105" spans="1:9" ht="15" customHeight="1" x14ac:dyDescent="0.25">
      <c r="A105" s="92"/>
      <c r="B105" s="89"/>
      <c r="C105" s="11" t="s">
        <v>194</v>
      </c>
      <c r="D105" s="11" t="s">
        <v>195</v>
      </c>
      <c r="E105" s="45"/>
      <c r="F105" s="5">
        <f t="shared" si="2"/>
        <v>0</v>
      </c>
      <c r="G105" s="77"/>
      <c r="H105" s="81"/>
      <c r="I105" s="81"/>
    </row>
    <row r="106" spans="1:9" ht="15" customHeight="1" x14ac:dyDescent="0.25">
      <c r="A106" s="92"/>
      <c r="B106" s="89"/>
      <c r="C106" s="11" t="s">
        <v>196</v>
      </c>
      <c r="D106" s="11" t="s">
        <v>197</v>
      </c>
      <c r="E106" s="45"/>
      <c r="F106" s="5">
        <f t="shared" si="2"/>
        <v>0</v>
      </c>
      <c r="G106" s="77"/>
      <c r="H106" s="81"/>
      <c r="I106" s="81"/>
    </row>
    <row r="107" spans="1:9" ht="15" customHeight="1" x14ac:dyDescent="0.25">
      <c r="A107" s="92"/>
      <c r="B107" s="89"/>
      <c r="C107" s="13" t="s">
        <v>198</v>
      </c>
      <c r="D107" s="21" t="s">
        <v>199</v>
      </c>
      <c r="E107" s="50"/>
      <c r="F107" s="5">
        <f t="shared" si="2"/>
        <v>0</v>
      </c>
      <c r="G107" s="77"/>
      <c r="H107" s="81">
        <f>SUM(F107:F109)</f>
        <v>0</v>
      </c>
      <c r="I107" s="81">
        <f>IF(H107&gt;=1,1,0)</f>
        <v>0</v>
      </c>
    </row>
    <row r="108" spans="1:9" ht="15" customHeight="1" x14ac:dyDescent="0.25">
      <c r="A108" s="92"/>
      <c r="B108" s="89"/>
      <c r="C108" s="17" t="s">
        <v>200</v>
      </c>
      <c r="D108" s="19" t="s">
        <v>201</v>
      </c>
      <c r="E108" s="45"/>
      <c r="F108" s="5">
        <f t="shared" si="2"/>
        <v>0</v>
      </c>
      <c r="G108" s="77"/>
      <c r="H108" s="81"/>
      <c r="I108" s="81"/>
    </row>
    <row r="109" spans="1:9" ht="15" customHeight="1" thickBot="1" x14ac:dyDescent="0.3">
      <c r="A109" s="93"/>
      <c r="B109" s="90"/>
      <c r="C109" s="60" t="s">
        <v>202</v>
      </c>
      <c r="D109" s="60" t="s">
        <v>203</v>
      </c>
      <c r="E109" s="48"/>
      <c r="F109" s="5">
        <f t="shared" si="2"/>
        <v>0</v>
      </c>
      <c r="G109" s="77"/>
      <c r="H109" s="81"/>
      <c r="I109" s="81"/>
    </row>
    <row r="110" spans="1:9" ht="15" customHeight="1" x14ac:dyDescent="0.25">
      <c r="A110" s="91" t="s">
        <v>204</v>
      </c>
      <c r="B110" s="88" t="s">
        <v>205</v>
      </c>
      <c r="C110" s="52" t="s">
        <v>206</v>
      </c>
      <c r="D110" s="53" t="s">
        <v>207</v>
      </c>
      <c r="E110" s="44"/>
      <c r="F110" s="5">
        <f t="shared" si="2"/>
        <v>0</v>
      </c>
      <c r="G110" s="77"/>
      <c r="H110" s="81">
        <f>SUM(F110:F112)</f>
        <v>0</v>
      </c>
      <c r="I110" s="81">
        <f>IF(H110&gt;=1,1,0)</f>
        <v>0</v>
      </c>
    </row>
    <row r="111" spans="1:9" ht="15" customHeight="1" x14ac:dyDescent="0.25">
      <c r="A111" s="92"/>
      <c r="B111" s="89"/>
      <c r="C111" s="12" t="s">
        <v>208</v>
      </c>
      <c r="D111" s="12" t="s">
        <v>209</v>
      </c>
      <c r="E111" s="45"/>
      <c r="F111" s="5">
        <f t="shared" si="2"/>
        <v>0</v>
      </c>
      <c r="G111" s="77"/>
      <c r="H111" s="81"/>
      <c r="I111" s="81"/>
    </row>
    <row r="112" spans="1:9" ht="15" customHeight="1" x14ac:dyDescent="0.25">
      <c r="A112" s="92"/>
      <c r="B112" s="89"/>
      <c r="C112" s="12" t="s">
        <v>210</v>
      </c>
      <c r="D112" s="12" t="s">
        <v>211</v>
      </c>
      <c r="E112" s="45"/>
      <c r="F112" s="5">
        <f t="shared" si="2"/>
        <v>0</v>
      </c>
      <c r="G112" s="77"/>
      <c r="H112" s="81"/>
      <c r="I112" s="81"/>
    </row>
    <row r="113" spans="1:9" ht="15" customHeight="1" thickBot="1" x14ac:dyDescent="0.3">
      <c r="A113" s="93"/>
      <c r="B113" s="90"/>
      <c r="C113" s="51" t="s">
        <v>212</v>
      </c>
      <c r="D113" s="51" t="s">
        <v>213</v>
      </c>
      <c r="E113" s="48"/>
      <c r="F113" s="5">
        <f t="shared" si="2"/>
        <v>0</v>
      </c>
      <c r="G113" s="77"/>
      <c r="H113" s="68">
        <f>SUM(F113)</f>
        <v>0</v>
      </c>
      <c r="I113" s="68">
        <f>H113</f>
        <v>0</v>
      </c>
    </row>
    <row r="114" spans="1:9" ht="15" customHeight="1" x14ac:dyDescent="0.25">
      <c r="A114" s="91" t="s">
        <v>214</v>
      </c>
      <c r="B114" s="88" t="s">
        <v>215</v>
      </c>
      <c r="C114" s="52" t="s">
        <v>216</v>
      </c>
      <c r="D114" s="52" t="s">
        <v>217</v>
      </c>
      <c r="E114" s="54"/>
      <c r="F114" s="5">
        <f t="shared" si="2"/>
        <v>0</v>
      </c>
      <c r="G114" s="77"/>
      <c r="H114" s="81">
        <f>SUM(F114:F117)</f>
        <v>0</v>
      </c>
      <c r="I114" s="81">
        <f>IF(H114&gt;=1,1,0)</f>
        <v>0</v>
      </c>
    </row>
    <row r="115" spans="1:9" ht="15" customHeight="1" x14ac:dyDescent="0.25">
      <c r="A115" s="92"/>
      <c r="B115" s="89"/>
      <c r="C115" s="15" t="s">
        <v>218</v>
      </c>
      <c r="D115" s="15" t="s">
        <v>219</v>
      </c>
      <c r="E115" s="45"/>
      <c r="F115" s="5">
        <f t="shared" si="2"/>
        <v>0</v>
      </c>
      <c r="G115" s="77"/>
      <c r="H115" s="81"/>
      <c r="I115" s="81"/>
    </row>
    <row r="116" spans="1:9" ht="15" customHeight="1" x14ac:dyDescent="0.25">
      <c r="A116" s="92"/>
      <c r="B116" s="89"/>
      <c r="C116" s="15" t="s">
        <v>220</v>
      </c>
      <c r="D116" s="15" t="s">
        <v>221</v>
      </c>
      <c r="E116" s="45"/>
      <c r="F116" s="5">
        <f t="shared" si="2"/>
        <v>0</v>
      </c>
      <c r="G116" s="77"/>
      <c r="H116" s="81"/>
      <c r="I116" s="81"/>
    </row>
    <row r="117" spans="1:9" ht="15" customHeight="1" thickBot="1" x14ac:dyDescent="0.3">
      <c r="A117" s="93"/>
      <c r="B117" s="90"/>
      <c r="C117" s="46" t="s">
        <v>222</v>
      </c>
      <c r="D117" s="46" t="s">
        <v>223</v>
      </c>
      <c r="E117" s="48"/>
      <c r="F117" s="5">
        <f t="shared" si="2"/>
        <v>0</v>
      </c>
      <c r="G117" s="77"/>
      <c r="H117" s="81"/>
      <c r="I117" s="81"/>
    </row>
    <row r="118" spans="1:9" ht="15" customHeight="1" x14ac:dyDescent="0.25">
      <c r="A118" s="91" t="s">
        <v>224</v>
      </c>
      <c r="B118" s="88" t="s">
        <v>225</v>
      </c>
      <c r="C118" s="49" t="s">
        <v>226</v>
      </c>
      <c r="D118" s="49" t="s">
        <v>227</v>
      </c>
      <c r="E118" s="54"/>
      <c r="F118" s="5">
        <f t="shared" si="2"/>
        <v>0</v>
      </c>
      <c r="G118" s="77"/>
      <c r="H118" s="81">
        <f>SUM(F118:F120)</f>
        <v>0</v>
      </c>
      <c r="I118" s="81">
        <f>IF(H118&gt;=1,1,0)</f>
        <v>0</v>
      </c>
    </row>
    <row r="119" spans="1:9" ht="15" customHeight="1" x14ac:dyDescent="0.25">
      <c r="A119" s="92"/>
      <c r="B119" s="89"/>
      <c r="C119" s="13" t="s">
        <v>228</v>
      </c>
      <c r="D119" s="13" t="s">
        <v>229</v>
      </c>
      <c r="E119" s="45"/>
      <c r="F119" s="5">
        <f t="shared" si="2"/>
        <v>0</v>
      </c>
      <c r="G119" s="77"/>
      <c r="H119" s="81"/>
      <c r="I119" s="81"/>
    </row>
    <row r="120" spans="1:9" ht="15" customHeight="1" thickBot="1" x14ac:dyDescent="0.3">
      <c r="A120" s="93"/>
      <c r="B120" s="90"/>
      <c r="C120" s="51" t="s">
        <v>230</v>
      </c>
      <c r="D120" s="51" t="s">
        <v>63</v>
      </c>
      <c r="E120" s="48"/>
      <c r="F120" s="5">
        <f t="shared" si="2"/>
        <v>0</v>
      </c>
      <c r="G120" s="77"/>
      <c r="H120" s="81"/>
      <c r="I120" s="81"/>
    </row>
    <row r="121" spans="1:9" ht="15" customHeight="1" x14ac:dyDescent="0.25">
      <c r="A121" s="91" t="s">
        <v>231</v>
      </c>
      <c r="B121" s="88" t="s">
        <v>232</v>
      </c>
      <c r="C121" s="52" t="s">
        <v>233</v>
      </c>
      <c r="D121" s="52" t="s">
        <v>234</v>
      </c>
      <c r="E121" s="44"/>
      <c r="F121" s="5">
        <f t="shared" si="2"/>
        <v>0</v>
      </c>
      <c r="G121" s="77"/>
      <c r="H121" s="81">
        <f>SUM(F121:F123)</f>
        <v>0</v>
      </c>
      <c r="I121" s="81">
        <f t="shared" ref="I121" si="6">IF(H121&gt;=1,1,0)</f>
        <v>0</v>
      </c>
    </row>
    <row r="122" spans="1:9" ht="15" customHeight="1" x14ac:dyDescent="0.25">
      <c r="A122" s="92"/>
      <c r="B122" s="89"/>
      <c r="C122" s="11" t="s">
        <v>235</v>
      </c>
      <c r="D122" s="12" t="s">
        <v>236</v>
      </c>
      <c r="E122" s="45"/>
      <c r="F122" s="5">
        <f t="shared" si="2"/>
        <v>0</v>
      </c>
      <c r="G122" s="77"/>
      <c r="H122" s="81"/>
      <c r="I122" s="81"/>
    </row>
    <row r="123" spans="1:9" ht="15" customHeight="1" x14ac:dyDescent="0.25">
      <c r="A123" s="92"/>
      <c r="B123" s="89"/>
      <c r="C123" s="11" t="s">
        <v>237</v>
      </c>
      <c r="D123" s="12" t="s">
        <v>238</v>
      </c>
      <c r="E123" s="45"/>
      <c r="F123" s="5">
        <f t="shared" si="2"/>
        <v>0</v>
      </c>
      <c r="G123" s="77"/>
      <c r="H123" s="81"/>
      <c r="I123" s="81"/>
    </row>
    <row r="124" spans="1:9" ht="15" customHeight="1" x14ac:dyDescent="0.25">
      <c r="A124" s="92"/>
      <c r="B124" s="89"/>
      <c r="C124" s="13" t="s">
        <v>239</v>
      </c>
      <c r="D124" s="14" t="s">
        <v>240</v>
      </c>
      <c r="E124" s="50"/>
      <c r="F124" s="5">
        <f t="shared" si="2"/>
        <v>0</v>
      </c>
      <c r="G124" s="77"/>
      <c r="H124" s="81">
        <f>SUM(F124:F126)</f>
        <v>0</v>
      </c>
      <c r="I124" s="81">
        <f t="shared" ref="I124" si="7">IF(H124&gt;=1,1,0)</f>
        <v>0</v>
      </c>
    </row>
    <row r="125" spans="1:9" ht="15" customHeight="1" x14ac:dyDescent="0.25">
      <c r="A125" s="92"/>
      <c r="B125" s="89"/>
      <c r="C125" s="19" t="s">
        <v>241</v>
      </c>
      <c r="D125" s="18" t="s">
        <v>242</v>
      </c>
      <c r="E125" s="45"/>
      <c r="F125" s="5">
        <f t="shared" si="2"/>
        <v>0</v>
      </c>
      <c r="G125" s="77"/>
      <c r="H125" s="81"/>
      <c r="I125" s="81"/>
    </row>
    <row r="126" spans="1:9" ht="15" customHeight="1" x14ac:dyDescent="0.25">
      <c r="A126" s="92"/>
      <c r="B126" s="89"/>
      <c r="C126" s="19" t="s">
        <v>243</v>
      </c>
      <c r="D126" s="18" t="s">
        <v>244</v>
      </c>
      <c r="E126" s="45"/>
      <c r="F126" s="5">
        <f t="shared" si="2"/>
        <v>0</v>
      </c>
      <c r="G126" s="77"/>
      <c r="H126" s="81"/>
      <c r="I126" s="81"/>
    </row>
    <row r="127" spans="1:9" ht="15" customHeight="1" thickBot="1" x14ac:dyDescent="0.3">
      <c r="A127" s="93"/>
      <c r="B127" s="90"/>
      <c r="C127" s="46" t="s">
        <v>245</v>
      </c>
      <c r="D127" s="47" t="s">
        <v>246</v>
      </c>
      <c r="E127" s="48"/>
      <c r="F127" s="5">
        <f t="shared" si="2"/>
        <v>0</v>
      </c>
      <c r="G127" s="77"/>
      <c r="H127" s="68">
        <f>SUM(F127)</f>
        <v>0</v>
      </c>
      <c r="I127" s="68">
        <f>H127</f>
        <v>0</v>
      </c>
    </row>
    <row r="128" spans="1:9" ht="15" customHeight="1" x14ac:dyDescent="0.25">
      <c r="A128" s="91" t="s">
        <v>247</v>
      </c>
      <c r="B128" s="88" t="s">
        <v>248</v>
      </c>
      <c r="C128" s="49" t="s">
        <v>249</v>
      </c>
      <c r="D128" s="56" t="s">
        <v>250</v>
      </c>
      <c r="E128" s="44"/>
      <c r="F128" s="5">
        <f t="shared" si="2"/>
        <v>0</v>
      </c>
      <c r="G128" s="77"/>
      <c r="H128" s="81">
        <f>SUM(F128:F130)</f>
        <v>0</v>
      </c>
      <c r="I128" s="81">
        <f>IF(H128&gt;=1,1,0)</f>
        <v>0</v>
      </c>
    </row>
    <row r="129" spans="1:9" ht="15" customHeight="1" x14ac:dyDescent="0.25">
      <c r="A129" s="92"/>
      <c r="B129" s="89"/>
      <c r="C129" s="19" t="s">
        <v>251</v>
      </c>
      <c r="D129" s="18" t="s">
        <v>252</v>
      </c>
      <c r="E129" s="45"/>
      <c r="F129" s="5">
        <f t="shared" si="2"/>
        <v>0</v>
      </c>
      <c r="G129" s="77"/>
      <c r="H129" s="81"/>
      <c r="I129" s="81"/>
    </row>
    <row r="130" spans="1:9" ht="15" customHeight="1" x14ac:dyDescent="0.25">
      <c r="A130" s="92"/>
      <c r="B130" s="89"/>
      <c r="C130" s="19" t="s">
        <v>253</v>
      </c>
      <c r="D130" s="18" t="s">
        <v>254</v>
      </c>
      <c r="E130" s="45"/>
      <c r="F130" s="5">
        <f t="shared" si="2"/>
        <v>0</v>
      </c>
      <c r="G130" s="77"/>
      <c r="H130" s="81"/>
      <c r="I130" s="81"/>
    </row>
    <row r="131" spans="1:9" ht="15" customHeight="1" x14ac:dyDescent="0.25">
      <c r="A131" s="92"/>
      <c r="B131" s="89"/>
      <c r="C131" s="15" t="s">
        <v>255</v>
      </c>
      <c r="D131" s="15" t="s">
        <v>256</v>
      </c>
      <c r="E131" s="45"/>
      <c r="F131" s="5">
        <f>IF(E131="SI",1,0)</f>
        <v>0</v>
      </c>
      <c r="G131" s="77"/>
      <c r="H131" s="68">
        <f>SUM(F131)</f>
        <v>0</v>
      </c>
      <c r="I131" s="68">
        <f>H131</f>
        <v>0</v>
      </c>
    </row>
    <row r="132" spans="1:9" ht="15" customHeight="1" x14ac:dyDescent="0.25">
      <c r="A132" s="92"/>
      <c r="B132" s="89"/>
      <c r="C132" s="13" t="s">
        <v>257</v>
      </c>
      <c r="D132" s="13" t="s">
        <v>258</v>
      </c>
      <c r="E132" s="45"/>
      <c r="F132" s="5">
        <f>IF(E132="SI",1,0)</f>
        <v>0</v>
      </c>
      <c r="G132" s="77"/>
      <c r="H132" s="68">
        <f>SUM(F132)</f>
        <v>0</v>
      </c>
      <c r="I132" s="68">
        <f>H132</f>
        <v>0</v>
      </c>
    </row>
    <row r="133" spans="1:9" ht="15" customHeight="1" thickBot="1" x14ac:dyDescent="0.3">
      <c r="A133" s="93"/>
      <c r="B133" s="90"/>
      <c r="C133" s="46" t="s">
        <v>259</v>
      </c>
      <c r="D133" s="46" t="s">
        <v>260</v>
      </c>
      <c r="E133" s="48"/>
      <c r="F133" s="5">
        <f t="shared" si="2"/>
        <v>0</v>
      </c>
      <c r="G133" s="77"/>
      <c r="H133" s="68">
        <f>SUM(F133)</f>
        <v>0</v>
      </c>
      <c r="I133" s="68">
        <f>H133</f>
        <v>0</v>
      </c>
    </row>
    <row r="134" spans="1:9" ht="15" customHeight="1" x14ac:dyDescent="0.25">
      <c r="A134" s="91" t="s">
        <v>261</v>
      </c>
      <c r="B134" s="88" t="s">
        <v>1066</v>
      </c>
      <c r="C134" s="49" t="s">
        <v>262</v>
      </c>
      <c r="D134" s="49" t="s">
        <v>263</v>
      </c>
      <c r="E134" s="44"/>
      <c r="F134" s="5">
        <f t="shared" si="2"/>
        <v>0</v>
      </c>
      <c r="G134" s="77"/>
      <c r="H134" s="81">
        <f>SUM(F134:F138)</f>
        <v>0</v>
      </c>
      <c r="I134" s="81">
        <f>IF(H134&gt;=1,1,0)</f>
        <v>0</v>
      </c>
    </row>
    <row r="135" spans="1:9" ht="15" customHeight="1" x14ac:dyDescent="0.25">
      <c r="A135" s="92"/>
      <c r="B135" s="89"/>
      <c r="C135" s="19" t="s">
        <v>264</v>
      </c>
      <c r="D135" s="19" t="s">
        <v>265</v>
      </c>
      <c r="E135" s="45"/>
      <c r="F135" s="5">
        <f t="shared" si="2"/>
        <v>0</v>
      </c>
      <c r="G135" s="77"/>
      <c r="H135" s="81"/>
      <c r="I135" s="81"/>
    </row>
    <row r="136" spans="1:9" ht="15" customHeight="1" x14ac:dyDescent="0.25">
      <c r="A136" s="92"/>
      <c r="B136" s="89"/>
      <c r="C136" s="19" t="s">
        <v>266</v>
      </c>
      <c r="D136" s="19" t="s">
        <v>267</v>
      </c>
      <c r="E136" s="45"/>
      <c r="F136" s="5">
        <f t="shared" si="2"/>
        <v>0</v>
      </c>
      <c r="G136" s="77"/>
      <c r="H136" s="81"/>
      <c r="I136" s="81"/>
    </row>
    <row r="137" spans="1:9" ht="15" customHeight="1" x14ac:dyDescent="0.25">
      <c r="A137" s="92"/>
      <c r="B137" s="89"/>
      <c r="C137" s="19" t="s">
        <v>268</v>
      </c>
      <c r="D137" s="19" t="s">
        <v>269</v>
      </c>
      <c r="E137" s="45"/>
      <c r="F137" s="5">
        <f t="shared" si="2"/>
        <v>0</v>
      </c>
      <c r="G137" s="77"/>
      <c r="H137" s="81"/>
      <c r="I137" s="81"/>
    </row>
    <row r="138" spans="1:9" ht="15" customHeight="1" x14ac:dyDescent="0.25">
      <c r="A138" s="92"/>
      <c r="B138" s="89"/>
      <c r="C138" s="19" t="s">
        <v>270</v>
      </c>
      <c r="D138" s="19" t="s">
        <v>271</v>
      </c>
      <c r="E138" s="45"/>
      <c r="F138" s="5">
        <f t="shared" si="2"/>
        <v>0</v>
      </c>
      <c r="G138" s="77"/>
      <c r="H138" s="81"/>
      <c r="I138" s="81"/>
    </row>
    <row r="139" spans="1:9" ht="15" customHeight="1" x14ac:dyDescent="0.25">
      <c r="A139" s="92"/>
      <c r="B139" s="89"/>
      <c r="C139" s="15" t="s">
        <v>272</v>
      </c>
      <c r="D139" s="15" t="s">
        <v>273</v>
      </c>
      <c r="E139" s="45"/>
      <c r="F139" s="5">
        <f t="shared" si="2"/>
        <v>0</v>
      </c>
      <c r="G139" s="77"/>
      <c r="H139" s="68">
        <f>SUM(F139)</f>
        <v>0</v>
      </c>
      <c r="I139" s="68">
        <f>H139</f>
        <v>0</v>
      </c>
    </row>
    <row r="140" spans="1:9" ht="15" customHeight="1" x14ac:dyDescent="0.25">
      <c r="A140" s="92"/>
      <c r="B140" s="89"/>
      <c r="C140" s="13" t="s">
        <v>274</v>
      </c>
      <c r="D140" s="13" t="s">
        <v>275</v>
      </c>
      <c r="E140" s="50"/>
      <c r="F140" s="5">
        <f t="shared" si="2"/>
        <v>0</v>
      </c>
      <c r="G140" s="77"/>
      <c r="H140" s="81">
        <f>SUM(F140:F144)</f>
        <v>0</v>
      </c>
      <c r="I140" s="81">
        <f>IF(H140&gt;=1,1,0)</f>
        <v>0</v>
      </c>
    </row>
    <row r="141" spans="1:9" ht="15" customHeight="1" x14ac:dyDescent="0.25">
      <c r="A141" s="92"/>
      <c r="B141" s="89"/>
      <c r="C141" s="19" t="s">
        <v>276</v>
      </c>
      <c r="D141" s="19" t="s">
        <v>277</v>
      </c>
      <c r="E141" s="45"/>
      <c r="F141" s="5">
        <f t="shared" si="2"/>
        <v>0</v>
      </c>
      <c r="G141" s="77"/>
      <c r="H141" s="81"/>
      <c r="I141" s="81"/>
    </row>
    <row r="142" spans="1:9" ht="15" customHeight="1" x14ac:dyDescent="0.25">
      <c r="A142" s="92"/>
      <c r="B142" s="89"/>
      <c r="C142" s="19" t="s">
        <v>278</v>
      </c>
      <c r="D142" s="19" t="s">
        <v>279</v>
      </c>
      <c r="E142" s="45"/>
      <c r="F142" s="5">
        <f t="shared" si="2"/>
        <v>0</v>
      </c>
      <c r="G142" s="77"/>
      <c r="H142" s="81"/>
      <c r="I142" s="81"/>
    </row>
    <row r="143" spans="1:9" ht="15" customHeight="1" x14ac:dyDescent="0.25">
      <c r="A143" s="92"/>
      <c r="B143" s="89"/>
      <c r="C143" s="19" t="s">
        <v>280</v>
      </c>
      <c r="D143" s="19" t="s">
        <v>281</v>
      </c>
      <c r="E143" s="45"/>
      <c r="F143" s="5">
        <f t="shared" si="2"/>
        <v>0</v>
      </c>
      <c r="G143" s="77"/>
      <c r="H143" s="81"/>
      <c r="I143" s="81"/>
    </row>
    <row r="144" spans="1:9" ht="15" customHeight="1" x14ac:dyDescent="0.25">
      <c r="A144" s="92"/>
      <c r="B144" s="89"/>
      <c r="C144" s="19" t="s">
        <v>282</v>
      </c>
      <c r="D144" s="19" t="s">
        <v>283</v>
      </c>
      <c r="E144" s="45"/>
      <c r="F144" s="5">
        <f t="shared" si="2"/>
        <v>0</v>
      </c>
      <c r="G144" s="77"/>
      <c r="H144" s="81"/>
      <c r="I144" s="81"/>
    </row>
    <row r="145" spans="1:9" ht="15" customHeight="1" x14ac:dyDescent="0.25">
      <c r="A145" s="92"/>
      <c r="B145" s="89"/>
      <c r="C145" s="15" t="s">
        <v>284</v>
      </c>
      <c r="D145" s="15" t="s">
        <v>285</v>
      </c>
      <c r="E145" s="45"/>
      <c r="F145" s="5">
        <f t="shared" si="2"/>
        <v>0</v>
      </c>
      <c r="G145" s="77"/>
      <c r="H145" s="68">
        <f t="shared" ref="H145:H154" si="8">SUM(F145)</f>
        <v>0</v>
      </c>
      <c r="I145" s="68">
        <f>H145</f>
        <v>0</v>
      </c>
    </row>
    <row r="146" spans="1:9" ht="15" customHeight="1" thickBot="1" x14ac:dyDescent="0.3">
      <c r="A146" s="93"/>
      <c r="B146" s="90"/>
      <c r="C146" s="51" t="s">
        <v>286</v>
      </c>
      <c r="D146" s="51" t="s">
        <v>287</v>
      </c>
      <c r="E146" s="48"/>
      <c r="F146" s="5">
        <f t="shared" ref="F146:F211" si="9">IF(E146="SI",1,0)</f>
        <v>0</v>
      </c>
      <c r="G146" s="77"/>
      <c r="H146" s="68">
        <f t="shared" si="8"/>
        <v>0</v>
      </c>
      <c r="I146" s="68">
        <f t="shared" ref="I146:I154" si="10">H146</f>
        <v>0</v>
      </c>
    </row>
    <row r="147" spans="1:9" ht="15" customHeight="1" x14ac:dyDescent="0.25">
      <c r="A147" s="91" t="s">
        <v>288</v>
      </c>
      <c r="B147" s="94" t="s">
        <v>289</v>
      </c>
      <c r="C147" s="52" t="s">
        <v>290</v>
      </c>
      <c r="D147" s="52" t="s">
        <v>291</v>
      </c>
      <c r="E147" s="54"/>
      <c r="F147" s="5">
        <f t="shared" si="9"/>
        <v>0</v>
      </c>
      <c r="G147" s="77"/>
      <c r="H147" s="68">
        <f t="shared" si="8"/>
        <v>0</v>
      </c>
      <c r="I147" s="68">
        <f t="shared" si="10"/>
        <v>0</v>
      </c>
    </row>
    <row r="148" spans="1:9" ht="15" customHeight="1" x14ac:dyDescent="0.25">
      <c r="A148" s="92"/>
      <c r="B148" s="95"/>
      <c r="C148" s="13" t="s">
        <v>292</v>
      </c>
      <c r="D148" s="13" t="s">
        <v>293</v>
      </c>
      <c r="E148" s="45"/>
      <c r="F148" s="5">
        <f t="shared" si="9"/>
        <v>0</v>
      </c>
      <c r="G148" s="77"/>
      <c r="H148" s="68">
        <f t="shared" si="8"/>
        <v>0</v>
      </c>
      <c r="I148" s="68">
        <f t="shared" si="10"/>
        <v>0</v>
      </c>
    </row>
    <row r="149" spans="1:9" ht="15" customHeight="1" x14ac:dyDescent="0.25">
      <c r="A149" s="92"/>
      <c r="B149" s="95"/>
      <c r="C149" s="15" t="s">
        <v>294</v>
      </c>
      <c r="D149" s="15" t="s">
        <v>295</v>
      </c>
      <c r="E149" s="45"/>
      <c r="F149" s="5">
        <f t="shared" si="9"/>
        <v>0</v>
      </c>
      <c r="G149" s="77"/>
      <c r="H149" s="68">
        <f t="shared" si="8"/>
        <v>0</v>
      </c>
      <c r="I149" s="68">
        <f t="shared" si="10"/>
        <v>0</v>
      </c>
    </row>
    <row r="150" spans="1:9" ht="15" customHeight="1" x14ac:dyDescent="0.25">
      <c r="A150" s="92"/>
      <c r="B150" s="95"/>
      <c r="C150" s="13" t="s">
        <v>296</v>
      </c>
      <c r="D150" s="13" t="s">
        <v>297</v>
      </c>
      <c r="E150" s="45"/>
      <c r="F150" s="5">
        <f t="shared" si="9"/>
        <v>0</v>
      </c>
      <c r="G150" s="77"/>
      <c r="H150" s="68">
        <f t="shared" si="8"/>
        <v>0</v>
      </c>
      <c r="I150" s="68">
        <f t="shared" si="10"/>
        <v>0</v>
      </c>
    </row>
    <row r="151" spans="1:9" ht="15" customHeight="1" x14ac:dyDescent="0.25">
      <c r="A151" s="92"/>
      <c r="B151" s="95"/>
      <c r="C151" s="15" t="s">
        <v>298</v>
      </c>
      <c r="D151" s="15" t="s">
        <v>299</v>
      </c>
      <c r="E151" s="45"/>
      <c r="F151" s="5">
        <f t="shared" si="9"/>
        <v>0</v>
      </c>
      <c r="G151" s="77"/>
      <c r="H151" s="68">
        <f t="shared" si="8"/>
        <v>0</v>
      </c>
      <c r="I151" s="68">
        <f t="shared" si="10"/>
        <v>0</v>
      </c>
    </row>
    <row r="152" spans="1:9" ht="15" customHeight="1" x14ac:dyDescent="0.25">
      <c r="A152" s="92"/>
      <c r="B152" s="95"/>
      <c r="C152" s="13" t="s">
        <v>300</v>
      </c>
      <c r="D152" s="13" t="s">
        <v>301</v>
      </c>
      <c r="E152" s="45"/>
      <c r="F152" s="5">
        <f t="shared" si="9"/>
        <v>0</v>
      </c>
      <c r="G152" s="77"/>
      <c r="H152" s="68">
        <f t="shared" si="8"/>
        <v>0</v>
      </c>
      <c r="I152" s="68">
        <f t="shared" si="10"/>
        <v>0</v>
      </c>
    </row>
    <row r="153" spans="1:9" ht="15" customHeight="1" x14ac:dyDescent="0.25">
      <c r="A153" s="92"/>
      <c r="B153" s="95"/>
      <c r="C153" s="15" t="s">
        <v>302</v>
      </c>
      <c r="D153" s="15" t="s">
        <v>303</v>
      </c>
      <c r="E153" s="45"/>
      <c r="F153" s="5">
        <f t="shared" si="9"/>
        <v>0</v>
      </c>
      <c r="G153" s="77"/>
      <c r="H153" s="68">
        <f t="shared" si="8"/>
        <v>0</v>
      </c>
      <c r="I153" s="68">
        <f t="shared" si="10"/>
        <v>0</v>
      </c>
    </row>
    <row r="154" spans="1:9" ht="15" customHeight="1" thickBot="1" x14ac:dyDescent="0.3">
      <c r="A154" s="93"/>
      <c r="B154" s="96"/>
      <c r="C154" s="51" t="s">
        <v>304</v>
      </c>
      <c r="D154" s="51" t="s">
        <v>305</v>
      </c>
      <c r="E154" s="48"/>
      <c r="F154" s="5">
        <f t="shared" si="9"/>
        <v>0</v>
      </c>
      <c r="G154" s="77"/>
      <c r="H154" s="68">
        <f t="shared" si="8"/>
        <v>0</v>
      </c>
      <c r="I154" s="68">
        <f t="shared" si="10"/>
        <v>0</v>
      </c>
    </row>
    <row r="155" spans="1:9" ht="15" customHeight="1" x14ac:dyDescent="0.25">
      <c r="A155" s="91" t="s">
        <v>306</v>
      </c>
      <c r="B155" s="94" t="s">
        <v>307</v>
      </c>
      <c r="C155" s="52" t="s">
        <v>308</v>
      </c>
      <c r="D155" s="52" t="s">
        <v>309</v>
      </c>
      <c r="E155" s="44"/>
      <c r="F155" s="5">
        <f t="shared" si="9"/>
        <v>0</v>
      </c>
      <c r="G155" s="77"/>
      <c r="H155" s="81">
        <f>SUM(F155:F160)</f>
        <v>0</v>
      </c>
      <c r="I155" s="81">
        <f>IF(H155&gt;=1,1,0)</f>
        <v>0</v>
      </c>
    </row>
    <row r="156" spans="1:9" ht="15" customHeight="1" x14ac:dyDescent="0.25">
      <c r="A156" s="92"/>
      <c r="B156" s="95"/>
      <c r="C156" s="11" t="s">
        <v>310</v>
      </c>
      <c r="D156" s="11" t="s">
        <v>311</v>
      </c>
      <c r="E156" s="45"/>
      <c r="F156" s="5">
        <f t="shared" si="9"/>
        <v>0</v>
      </c>
      <c r="G156" s="77"/>
      <c r="H156" s="81"/>
      <c r="I156" s="81"/>
    </row>
    <row r="157" spans="1:9" ht="15" customHeight="1" x14ac:dyDescent="0.25">
      <c r="A157" s="92"/>
      <c r="B157" s="95"/>
      <c r="C157" s="11" t="s">
        <v>312</v>
      </c>
      <c r="D157" s="11" t="s">
        <v>313</v>
      </c>
      <c r="E157" s="45"/>
      <c r="F157" s="5">
        <f t="shared" si="9"/>
        <v>0</v>
      </c>
      <c r="G157" s="77"/>
      <c r="H157" s="81"/>
      <c r="I157" s="81"/>
    </row>
    <row r="158" spans="1:9" ht="15" customHeight="1" x14ac:dyDescent="0.25">
      <c r="A158" s="92"/>
      <c r="B158" s="95"/>
      <c r="C158" s="11" t="s">
        <v>314</v>
      </c>
      <c r="D158" s="11" t="s">
        <v>315</v>
      </c>
      <c r="E158" s="45"/>
      <c r="F158" s="5">
        <f t="shared" si="9"/>
        <v>0</v>
      </c>
      <c r="G158" s="77"/>
      <c r="H158" s="81"/>
      <c r="I158" s="81"/>
    </row>
    <row r="159" spans="1:9" ht="15" customHeight="1" x14ac:dyDescent="0.25">
      <c r="A159" s="92"/>
      <c r="B159" s="95"/>
      <c r="C159" s="11" t="s">
        <v>316</v>
      </c>
      <c r="D159" s="11" t="s">
        <v>317</v>
      </c>
      <c r="E159" s="45"/>
      <c r="F159" s="5">
        <f t="shared" si="9"/>
        <v>0</v>
      </c>
      <c r="G159" s="77"/>
      <c r="H159" s="81"/>
      <c r="I159" s="81"/>
    </row>
    <row r="160" spans="1:9" ht="15" customHeight="1" x14ac:dyDescent="0.25">
      <c r="A160" s="92"/>
      <c r="B160" s="95"/>
      <c r="C160" s="11" t="s">
        <v>318</v>
      </c>
      <c r="D160" s="11" t="s">
        <v>319</v>
      </c>
      <c r="E160" s="45"/>
      <c r="F160" s="5">
        <f t="shared" si="9"/>
        <v>0</v>
      </c>
      <c r="G160" s="77"/>
      <c r="H160" s="81"/>
      <c r="I160" s="81"/>
    </row>
    <row r="161" spans="1:9" ht="15" customHeight="1" x14ac:dyDescent="0.25">
      <c r="A161" s="92"/>
      <c r="B161" s="95"/>
      <c r="C161" s="13" t="s">
        <v>320</v>
      </c>
      <c r="D161" s="13" t="s">
        <v>321</v>
      </c>
      <c r="E161" s="50"/>
      <c r="F161" s="5">
        <f t="shared" si="9"/>
        <v>0</v>
      </c>
      <c r="G161" s="77"/>
      <c r="H161" s="81">
        <f>SUM(F161:F163)</f>
        <v>0</v>
      </c>
      <c r="I161" s="81">
        <f>IF(H161&gt;=1,1,0)</f>
        <v>0</v>
      </c>
    </row>
    <row r="162" spans="1:9" ht="15" customHeight="1" x14ac:dyDescent="0.25">
      <c r="A162" s="92"/>
      <c r="B162" s="95"/>
      <c r="C162" s="19" t="s">
        <v>322</v>
      </c>
      <c r="D162" s="19" t="s">
        <v>323</v>
      </c>
      <c r="E162" s="45"/>
      <c r="F162" s="5">
        <f t="shared" si="9"/>
        <v>0</v>
      </c>
      <c r="G162" s="77"/>
      <c r="H162" s="81"/>
      <c r="I162" s="81"/>
    </row>
    <row r="163" spans="1:9" ht="15" customHeight="1" thickBot="1" x14ac:dyDescent="0.3">
      <c r="A163" s="93"/>
      <c r="B163" s="96"/>
      <c r="C163" s="60" t="s">
        <v>324</v>
      </c>
      <c r="D163" s="60" t="s">
        <v>325</v>
      </c>
      <c r="E163" s="48"/>
      <c r="F163" s="5">
        <f t="shared" si="9"/>
        <v>0</v>
      </c>
      <c r="G163" s="77"/>
      <c r="H163" s="81"/>
      <c r="I163" s="81"/>
    </row>
    <row r="164" spans="1:9" ht="15" customHeight="1" x14ac:dyDescent="0.25">
      <c r="A164" s="91" t="s">
        <v>326</v>
      </c>
      <c r="B164" s="94" t="s">
        <v>327</v>
      </c>
      <c r="C164" s="52" t="s">
        <v>328</v>
      </c>
      <c r="D164" s="53" t="s">
        <v>329</v>
      </c>
      <c r="E164" s="44"/>
      <c r="F164" s="5">
        <f t="shared" si="9"/>
        <v>0</v>
      </c>
      <c r="G164" s="77"/>
      <c r="H164" s="81">
        <f>SUM(F164:F175)</f>
        <v>0</v>
      </c>
      <c r="I164" s="81">
        <f>IF(H164&gt;=1,1,0)</f>
        <v>0</v>
      </c>
    </row>
    <row r="165" spans="1:9" ht="15" customHeight="1" x14ac:dyDescent="0.25">
      <c r="A165" s="92"/>
      <c r="B165" s="95"/>
      <c r="C165" s="11" t="s">
        <v>330</v>
      </c>
      <c r="D165" s="11" t="s">
        <v>331</v>
      </c>
      <c r="E165" s="45"/>
      <c r="F165" s="5">
        <f t="shared" si="9"/>
        <v>0</v>
      </c>
      <c r="G165" s="77"/>
      <c r="H165" s="81"/>
      <c r="I165" s="81"/>
    </row>
    <row r="166" spans="1:9" ht="15" customHeight="1" x14ac:dyDescent="0.25">
      <c r="A166" s="92"/>
      <c r="B166" s="95"/>
      <c r="C166" s="11" t="s">
        <v>332</v>
      </c>
      <c r="D166" s="11" t="s">
        <v>333</v>
      </c>
      <c r="E166" s="45"/>
      <c r="F166" s="5">
        <f t="shared" si="9"/>
        <v>0</v>
      </c>
      <c r="G166" s="77"/>
      <c r="H166" s="81"/>
      <c r="I166" s="81"/>
    </row>
    <row r="167" spans="1:9" ht="15" customHeight="1" x14ac:dyDescent="0.25">
      <c r="A167" s="92"/>
      <c r="B167" s="95"/>
      <c r="C167" s="11" t="s">
        <v>334</v>
      </c>
      <c r="D167" s="11" t="s">
        <v>335</v>
      </c>
      <c r="E167" s="45"/>
      <c r="F167" s="5">
        <f t="shared" si="9"/>
        <v>0</v>
      </c>
      <c r="G167" s="77"/>
      <c r="H167" s="81"/>
      <c r="I167" s="81"/>
    </row>
    <row r="168" spans="1:9" ht="15" customHeight="1" x14ac:dyDescent="0.25">
      <c r="A168" s="92"/>
      <c r="B168" s="95"/>
      <c r="C168" s="11" t="s">
        <v>336</v>
      </c>
      <c r="D168" s="11" t="s">
        <v>337</v>
      </c>
      <c r="E168" s="45"/>
      <c r="F168" s="5">
        <f t="shared" si="9"/>
        <v>0</v>
      </c>
      <c r="G168" s="77"/>
      <c r="H168" s="81"/>
      <c r="I168" s="81"/>
    </row>
    <row r="169" spans="1:9" ht="15" customHeight="1" x14ac:dyDescent="0.25">
      <c r="A169" s="92"/>
      <c r="B169" s="95"/>
      <c r="C169" s="11" t="s">
        <v>338</v>
      </c>
      <c r="D169" s="11" t="s">
        <v>339</v>
      </c>
      <c r="E169" s="45"/>
      <c r="F169" s="5">
        <f t="shared" si="9"/>
        <v>0</v>
      </c>
      <c r="G169" s="77"/>
      <c r="H169" s="81"/>
      <c r="I169" s="81"/>
    </row>
    <row r="170" spans="1:9" ht="15" customHeight="1" x14ac:dyDescent="0.25">
      <c r="A170" s="92"/>
      <c r="B170" s="95"/>
      <c r="C170" s="11" t="s">
        <v>340</v>
      </c>
      <c r="D170" s="11" t="s">
        <v>341</v>
      </c>
      <c r="E170" s="45"/>
      <c r="F170" s="5">
        <f t="shared" si="9"/>
        <v>0</v>
      </c>
      <c r="G170" s="77"/>
      <c r="H170" s="81"/>
      <c r="I170" s="81"/>
    </row>
    <row r="171" spans="1:9" ht="15" customHeight="1" x14ac:dyDescent="0.25">
      <c r="A171" s="92"/>
      <c r="B171" s="95"/>
      <c r="C171" s="11" t="s">
        <v>342</v>
      </c>
      <c r="D171" s="11" t="s">
        <v>343</v>
      </c>
      <c r="E171" s="45"/>
      <c r="F171" s="5">
        <f t="shared" si="9"/>
        <v>0</v>
      </c>
      <c r="G171" s="77"/>
      <c r="H171" s="81"/>
      <c r="I171" s="81"/>
    </row>
    <row r="172" spans="1:9" ht="15" customHeight="1" x14ac:dyDescent="0.25">
      <c r="A172" s="92"/>
      <c r="B172" s="95"/>
      <c r="C172" s="11" t="s">
        <v>344</v>
      </c>
      <c r="D172" s="11" t="s">
        <v>345</v>
      </c>
      <c r="E172" s="45"/>
      <c r="F172" s="5">
        <f t="shared" si="9"/>
        <v>0</v>
      </c>
      <c r="G172" s="77"/>
      <c r="H172" s="81"/>
      <c r="I172" s="81"/>
    </row>
    <row r="173" spans="1:9" ht="15" customHeight="1" x14ac:dyDescent="0.25">
      <c r="A173" s="92"/>
      <c r="B173" s="95"/>
      <c r="C173" s="11" t="s">
        <v>346</v>
      </c>
      <c r="D173" s="11" t="s">
        <v>347</v>
      </c>
      <c r="E173" s="45"/>
      <c r="F173" s="5">
        <f t="shared" si="9"/>
        <v>0</v>
      </c>
      <c r="G173" s="77"/>
      <c r="H173" s="81"/>
      <c r="I173" s="81"/>
    </row>
    <row r="174" spans="1:9" ht="15" customHeight="1" x14ac:dyDescent="0.25">
      <c r="A174" s="92"/>
      <c r="B174" s="95"/>
      <c r="C174" s="11" t="s">
        <v>1086</v>
      </c>
      <c r="D174" s="11" t="s">
        <v>348</v>
      </c>
      <c r="E174" s="45"/>
      <c r="F174" s="5"/>
      <c r="G174" s="77"/>
      <c r="H174" s="81"/>
      <c r="I174" s="81"/>
    </row>
    <row r="175" spans="1:9" ht="15" customHeight="1" x14ac:dyDescent="0.25">
      <c r="A175" s="92"/>
      <c r="B175" s="95"/>
      <c r="C175" s="11" t="s">
        <v>1087</v>
      </c>
      <c r="D175" s="11" t="s">
        <v>1088</v>
      </c>
      <c r="E175" s="45"/>
      <c r="F175" s="5">
        <f t="shared" si="9"/>
        <v>0</v>
      </c>
      <c r="G175" s="77"/>
      <c r="H175" s="81"/>
      <c r="I175" s="81"/>
    </row>
    <row r="176" spans="1:9" ht="15" customHeight="1" x14ac:dyDescent="0.25">
      <c r="A176" s="92"/>
      <c r="B176" s="95"/>
      <c r="C176" s="13" t="s">
        <v>349</v>
      </c>
      <c r="D176" s="21" t="s">
        <v>350</v>
      </c>
      <c r="E176" s="50"/>
      <c r="F176" s="5">
        <f t="shared" si="9"/>
        <v>0</v>
      </c>
      <c r="G176" s="77"/>
      <c r="H176" s="81">
        <f>SUM(F176:F191)</f>
        <v>0</v>
      </c>
      <c r="I176" s="81">
        <f>IF(H176&gt;=1,1,0)</f>
        <v>0</v>
      </c>
    </row>
    <row r="177" spans="1:9" ht="15" customHeight="1" x14ac:dyDescent="0.25">
      <c r="A177" s="92"/>
      <c r="B177" s="95"/>
      <c r="C177" s="19" t="s">
        <v>351</v>
      </c>
      <c r="D177" s="19" t="s">
        <v>352</v>
      </c>
      <c r="E177" s="45"/>
      <c r="F177" s="5">
        <f t="shared" si="9"/>
        <v>0</v>
      </c>
      <c r="G177" s="77"/>
      <c r="H177" s="81"/>
      <c r="I177" s="81"/>
    </row>
    <row r="178" spans="1:9" ht="15" customHeight="1" x14ac:dyDescent="0.25">
      <c r="A178" s="92"/>
      <c r="B178" s="95"/>
      <c r="C178" s="19" t="s">
        <v>353</v>
      </c>
      <c r="D178" s="19" t="s">
        <v>354</v>
      </c>
      <c r="E178" s="45"/>
      <c r="F178" s="5">
        <f t="shared" si="9"/>
        <v>0</v>
      </c>
      <c r="G178" s="77"/>
      <c r="H178" s="81"/>
      <c r="I178" s="81"/>
    </row>
    <row r="179" spans="1:9" ht="15" customHeight="1" x14ac:dyDescent="0.25">
      <c r="A179" s="92"/>
      <c r="B179" s="95"/>
      <c r="C179" s="19" t="s">
        <v>355</v>
      </c>
      <c r="D179" s="19" t="s">
        <v>356</v>
      </c>
      <c r="E179" s="45"/>
      <c r="F179" s="5">
        <f t="shared" si="9"/>
        <v>0</v>
      </c>
      <c r="G179" s="77"/>
      <c r="H179" s="81"/>
      <c r="I179" s="81"/>
    </row>
    <row r="180" spans="1:9" ht="15" customHeight="1" x14ac:dyDescent="0.25">
      <c r="A180" s="92"/>
      <c r="B180" s="95"/>
      <c r="C180" s="19" t="s">
        <v>357</v>
      </c>
      <c r="D180" s="19" t="s">
        <v>358</v>
      </c>
      <c r="E180" s="45"/>
      <c r="F180" s="5">
        <f t="shared" si="9"/>
        <v>0</v>
      </c>
      <c r="G180" s="77"/>
      <c r="H180" s="81"/>
      <c r="I180" s="81"/>
    </row>
    <row r="181" spans="1:9" ht="15" customHeight="1" x14ac:dyDescent="0.25">
      <c r="A181" s="92"/>
      <c r="B181" s="95"/>
      <c r="C181" s="19" t="s">
        <v>1084</v>
      </c>
      <c r="D181" s="19" t="s">
        <v>1085</v>
      </c>
      <c r="E181" s="45"/>
      <c r="F181" s="5"/>
      <c r="G181" s="77"/>
      <c r="H181" s="81"/>
      <c r="I181" s="81"/>
    </row>
    <row r="182" spans="1:9" ht="15" customHeight="1" x14ac:dyDescent="0.25">
      <c r="A182" s="92"/>
      <c r="B182" s="95"/>
      <c r="C182" s="19" t="s">
        <v>359</v>
      </c>
      <c r="D182" s="19" t="s">
        <v>360</v>
      </c>
      <c r="E182" s="45"/>
      <c r="F182" s="5">
        <f t="shared" si="9"/>
        <v>0</v>
      </c>
      <c r="G182" s="77"/>
      <c r="H182" s="81"/>
      <c r="I182" s="81"/>
    </row>
    <row r="183" spans="1:9" ht="15" customHeight="1" x14ac:dyDescent="0.25">
      <c r="A183" s="92"/>
      <c r="B183" s="95"/>
      <c r="C183" s="19" t="s">
        <v>361</v>
      </c>
      <c r="D183" s="19" t="s">
        <v>362</v>
      </c>
      <c r="E183" s="45"/>
      <c r="F183" s="5">
        <f t="shared" si="9"/>
        <v>0</v>
      </c>
      <c r="G183" s="77"/>
      <c r="H183" s="81"/>
      <c r="I183" s="81"/>
    </row>
    <row r="184" spans="1:9" ht="15" customHeight="1" x14ac:dyDescent="0.25">
      <c r="A184" s="92"/>
      <c r="B184" s="95"/>
      <c r="C184" s="19" t="s">
        <v>363</v>
      </c>
      <c r="D184" s="19" t="s">
        <v>364</v>
      </c>
      <c r="E184" s="45"/>
      <c r="F184" s="5">
        <f t="shared" si="9"/>
        <v>0</v>
      </c>
      <c r="G184" s="77"/>
      <c r="H184" s="81"/>
      <c r="I184" s="81"/>
    </row>
    <row r="185" spans="1:9" ht="15" customHeight="1" x14ac:dyDescent="0.25">
      <c r="A185" s="92"/>
      <c r="B185" s="95"/>
      <c r="C185" s="19" t="s">
        <v>365</v>
      </c>
      <c r="D185" s="19" t="s">
        <v>366</v>
      </c>
      <c r="E185" s="45"/>
      <c r="F185" s="5">
        <f t="shared" si="9"/>
        <v>0</v>
      </c>
      <c r="G185" s="77"/>
      <c r="H185" s="81"/>
      <c r="I185" s="81"/>
    </row>
    <row r="186" spans="1:9" ht="15" customHeight="1" x14ac:dyDescent="0.25">
      <c r="A186" s="92"/>
      <c r="B186" s="95"/>
      <c r="C186" s="19" t="s">
        <v>367</v>
      </c>
      <c r="D186" s="19" t="s">
        <v>368</v>
      </c>
      <c r="E186" s="45"/>
      <c r="F186" s="5">
        <f t="shared" si="9"/>
        <v>0</v>
      </c>
      <c r="G186" s="77"/>
      <c r="H186" s="81"/>
      <c r="I186" s="81"/>
    </row>
    <row r="187" spans="1:9" ht="15" customHeight="1" x14ac:dyDescent="0.25">
      <c r="A187" s="92"/>
      <c r="B187" s="95"/>
      <c r="C187" s="19" t="s">
        <v>369</v>
      </c>
      <c r="D187" s="19" t="s">
        <v>370</v>
      </c>
      <c r="E187" s="45"/>
      <c r="F187" s="5">
        <f t="shared" si="9"/>
        <v>0</v>
      </c>
      <c r="G187" s="77"/>
      <c r="H187" s="81"/>
      <c r="I187" s="81"/>
    </row>
    <row r="188" spans="1:9" ht="15" customHeight="1" x14ac:dyDescent="0.25">
      <c r="A188" s="92"/>
      <c r="B188" s="95"/>
      <c r="C188" s="19" t="s">
        <v>371</v>
      </c>
      <c r="D188" s="19" t="s">
        <v>372</v>
      </c>
      <c r="E188" s="45"/>
      <c r="F188" s="5">
        <f t="shared" si="9"/>
        <v>0</v>
      </c>
      <c r="G188" s="77"/>
      <c r="H188" s="81"/>
      <c r="I188" s="81"/>
    </row>
    <row r="189" spans="1:9" ht="15" customHeight="1" x14ac:dyDescent="0.25">
      <c r="A189" s="92"/>
      <c r="B189" s="95"/>
      <c r="C189" s="19" t="s">
        <v>373</v>
      </c>
      <c r="D189" s="19" t="s">
        <v>374</v>
      </c>
      <c r="E189" s="45"/>
      <c r="F189" s="5">
        <f t="shared" si="9"/>
        <v>0</v>
      </c>
      <c r="G189" s="77"/>
      <c r="H189" s="81"/>
      <c r="I189" s="81"/>
    </row>
    <row r="190" spans="1:9" ht="15" customHeight="1" x14ac:dyDescent="0.25">
      <c r="A190" s="92"/>
      <c r="B190" s="95"/>
      <c r="C190" s="19" t="s">
        <v>375</v>
      </c>
      <c r="D190" s="19" t="s">
        <v>376</v>
      </c>
      <c r="E190" s="45"/>
      <c r="F190" s="5">
        <f t="shared" si="9"/>
        <v>0</v>
      </c>
      <c r="G190" s="77"/>
      <c r="H190" s="81"/>
      <c r="I190" s="81"/>
    </row>
    <row r="191" spans="1:9" ht="15" customHeight="1" x14ac:dyDescent="0.25">
      <c r="A191" s="92"/>
      <c r="B191" s="95"/>
      <c r="C191" s="19" t="s">
        <v>377</v>
      </c>
      <c r="D191" s="19" t="s">
        <v>378</v>
      </c>
      <c r="E191" s="45"/>
      <c r="F191" s="5">
        <f t="shared" si="9"/>
        <v>0</v>
      </c>
      <c r="G191" s="77"/>
      <c r="H191" s="81"/>
      <c r="I191" s="81"/>
    </row>
    <row r="192" spans="1:9" ht="15" customHeight="1" thickBot="1" x14ac:dyDescent="0.3">
      <c r="A192" s="93"/>
      <c r="B192" s="96"/>
      <c r="C192" s="46" t="s">
        <v>379</v>
      </c>
      <c r="D192" s="46" t="s">
        <v>380</v>
      </c>
      <c r="E192" s="48"/>
      <c r="F192" s="5">
        <f t="shared" si="9"/>
        <v>0</v>
      </c>
      <c r="G192" s="77"/>
      <c r="H192" s="68">
        <f>SUM(F192)</f>
        <v>0</v>
      </c>
      <c r="I192" s="68">
        <f>H192</f>
        <v>0</v>
      </c>
    </row>
    <row r="193" spans="1:9" ht="15" customHeight="1" x14ac:dyDescent="0.25">
      <c r="A193" s="91" t="s">
        <v>381</v>
      </c>
      <c r="B193" s="88" t="s">
        <v>382</v>
      </c>
      <c r="C193" s="49" t="s">
        <v>383</v>
      </c>
      <c r="D193" s="49" t="s">
        <v>384</v>
      </c>
      <c r="E193" s="44"/>
      <c r="F193" s="5">
        <f t="shared" si="9"/>
        <v>0</v>
      </c>
      <c r="G193" s="77"/>
      <c r="H193" s="81">
        <f>SUM(F193:F199)</f>
        <v>0</v>
      </c>
      <c r="I193" s="81">
        <f>IF(H193&gt;=1,1,0)</f>
        <v>0</v>
      </c>
    </row>
    <row r="194" spans="1:9" ht="15" customHeight="1" x14ac:dyDescent="0.25">
      <c r="A194" s="92"/>
      <c r="B194" s="89"/>
      <c r="C194" s="19" t="s">
        <v>385</v>
      </c>
      <c r="D194" s="19" t="s">
        <v>1081</v>
      </c>
      <c r="E194" s="45"/>
      <c r="F194" s="5">
        <f t="shared" si="9"/>
        <v>0</v>
      </c>
      <c r="G194" s="77"/>
      <c r="H194" s="81"/>
      <c r="I194" s="81"/>
    </row>
    <row r="195" spans="1:9" ht="15" customHeight="1" x14ac:dyDescent="0.25">
      <c r="A195" s="92"/>
      <c r="B195" s="89"/>
      <c r="C195" s="19" t="s">
        <v>386</v>
      </c>
      <c r="D195" s="19" t="s">
        <v>387</v>
      </c>
      <c r="E195" s="45"/>
      <c r="F195" s="5">
        <f t="shared" si="9"/>
        <v>0</v>
      </c>
      <c r="G195" s="77"/>
      <c r="H195" s="81"/>
      <c r="I195" s="81"/>
    </row>
    <row r="196" spans="1:9" ht="15" customHeight="1" x14ac:dyDescent="0.25">
      <c r="A196" s="92"/>
      <c r="B196" s="89"/>
      <c r="C196" s="19" t="s">
        <v>388</v>
      </c>
      <c r="D196" s="19" t="s">
        <v>389</v>
      </c>
      <c r="E196" s="45"/>
      <c r="F196" s="5">
        <f t="shared" si="9"/>
        <v>0</v>
      </c>
      <c r="G196" s="77"/>
      <c r="H196" s="81"/>
      <c r="I196" s="81"/>
    </row>
    <row r="197" spans="1:9" ht="15" customHeight="1" x14ac:dyDescent="0.25">
      <c r="A197" s="92"/>
      <c r="B197" s="89"/>
      <c r="C197" s="19" t="s">
        <v>390</v>
      </c>
      <c r="D197" s="19" t="s">
        <v>391</v>
      </c>
      <c r="E197" s="45"/>
      <c r="F197" s="5">
        <f t="shared" si="9"/>
        <v>0</v>
      </c>
      <c r="G197" s="77"/>
      <c r="H197" s="81"/>
      <c r="I197" s="81"/>
    </row>
    <row r="198" spans="1:9" ht="15" customHeight="1" x14ac:dyDescent="0.25">
      <c r="A198" s="92"/>
      <c r="B198" s="89"/>
      <c r="C198" s="19" t="s">
        <v>392</v>
      </c>
      <c r="D198" s="18" t="s">
        <v>393</v>
      </c>
      <c r="E198" s="45"/>
      <c r="F198" s="5">
        <f t="shared" si="9"/>
        <v>0</v>
      </c>
      <c r="G198" s="77"/>
      <c r="H198" s="81"/>
      <c r="I198" s="81"/>
    </row>
    <row r="199" spans="1:9" ht="15" customHeight="1" x14ac:dyDescent="0.25">
      <c r="A199" s="92"/>
      <c r="B199" s="89"/>
      <c r="C199" s="19" t="s">
        <v>394</v>
      </c>
      <c r="D199" s="19" t="s">
        <v>395</v>
      </c>
      <c r="E199" s="45"/>
      <c r="F199" s="5">
        <f t="shared" si="9"/>
        <v>0</v>
      </c>
      <c r="G199" s="77"/>
      <c r="H199" s="81"/>
      <c r="I199" s="81"/>
    </row>
    <row r="200" spans="1:9" ht="15" customHeight="1" x14ac:dyDescent="0.25">
      <c r="A200" s="92"/>
      <c r="B200" s="89"/>
      <c r="C200" s="15" t="s">
        <v>396</v>
      </c>
      <c r="D200" s="15" t="s">
        <v>397</v>
      </c>
      <c r="E200" s="50"/>
      <c r="F200" s="5">
        <f t="shared" si="9"/>
        <v>0</v>
      </c>
      <c r="G200" s="77"/>
      <c r="H200" s="81">
        <f>SUM(F200:F204)</f>
        <v>0</v>
      </c>
      <c r="I200" s="81">
        <f>IF(H200&gt;=1,1,0)</f>
        <v>0</v>
      </c>
    </row>
    <row r="201" spans="1:9" ht="15" customHeight="1" x14ac:dyDescent="0.25">
      <c r="A201" s="92"/>
      <c r="B201" s="89"/>
      <c r="C201" s="11" t="s">
        <v>398</v>
      </c>
      <c r="D201" s="11" t="s">
        <v>399</v>
      </c>
      <c r="E201" s="45"/>
      <c r="F201" s="5">
        <f t="shared" si="9"/>
        <v>0</v>
      </c>
      <c r="G201" s="77"/>
      <c r="H201" s="81"/>
      <c r="I201" s="81"/>
    </row>
    <row r="202" spans="1:9" ht="15" customHeight="1" x14ac:dyDescent="0.25">
      <c r="A202" s="92"/>
      <c r="B202" s="89"/>
      <c r="C202" s="11" t="s">
        <v>400</v>
      </c>
      <c r="D202" s="11" t="s">
        <v>401</v>
      </c>
      <c r="E202" s="45"/>
      <c r="F202" s="5">
        <f t="shared" si="9"/>
        <v>0</v>
      </c>
      <c r="G202" s="77"/>
      <c r="H202" s="81"/>
      <c r="I202" s="81"/>
    </row>
    <row r="203" spans="1:9" ht="15" customHeight="1" x14ac:dyDescent="0.25">
      <c r="A203" s="92"/>
      <c r="B203" s="89"/>
      <c r="C203" s="11" t="s">
        <v>402</v>
      </c>
      <c r="D203" s="11" t="s">
        <v>403</v>
      </c>
      <c r="E203" s="45"/>
      <c r="F203" s="5">
        <f t="shared" si="9"/>
        <v>0</v>
      </c>
      <c r="G203" s="77"/>
      <c r="H203" s="81"/>
      <c r="I203" s="81"/>
    </row>
    <row r="204" spans="1:9" ht="15" customHeight="1" x14ac:dyDescent="0.25">
      <c r="A204" s="92"/>
      <c r="B204" s="89"/>
      <c r="C204" s="11" t="s">
        <v>404</v>
      </c>
      <c r="D204" s="20" t="s">
        <v>405</v>
      </c>
      <c r="E204" s="45"/>
      <c r="F204" s="5">
        <f t="shared" si="9"/>
        <v>0</v>
      </c>
      <c r="G204" s="77"/>
      <c r="H204" s="81"/>
      <c r="I204" s="81"/>
    </row>
    <row r="205" spans="1:9" ht="15" customHeight="1" x14ac:dyDescent="0.25">
      <c r="A205" s="92"/>
      <c r="B205" s="89"/>
      <c r="C205" s="13" t="s">
        <v>406</v>
      </c>
      <c r="D205" s="21" t="s">
        <v>407</v>
      </c>
      <c r="E205" s="50"/>
      <c r="F205" s="5">
        <f t="shared" si="9"/>
        <v>0</v>
      </c>
      <c r="G205" s="77"/>
      <c r="H205" s="81">
        <f>SUM(F205:F212)</f>
        <v>0</v>
      </c>
      <c r="I205" s="81">
        <f>IF(H205&gt;=1,1,0)</f>
        <v>0</v>
      </c>
    </row>
    <row r="206" spans="1:9" ht="15" customHeight="1" x14ac:dyDescent="0.25">
      <c r="A206" s="92"/>
      <c r="B206" s="89"/>
      <c r="C206" s="19" t="s">
        <v>408</v>
      </c>
      <c r="D206" s="19" t="s">
        <v>409</v>
      </c>
      <c r="E206" s="45"/>
      <c r="F206" s="5">
        <f t="shared" si="9"/>
        <v>0</v>
      </c>
      <c r="G206" s="77"/>
      <c r="H206" s="81"/>
      <c r="I206" s="81"/>
    </row>
    <row r="207" spans="1:9" ht="15" customHeight="1" x14ac:dyDescent="0.25">
      <c r="A207" s="92"/>
      <c r="B207" s="89"/>
      <c r="C207" s="19" t="s">
        <v>410</v>
      </c>
      <c r="D207" s="19" t="s">
        <v>411</v>
      </c>
      <c r="E207" s="45"/>
      <c r="F207" s="5">
        <f t="shared" si="9"/>
        <v>0</v>
      </c>
      <c r="G207" s="77"/>
      <c r="H207" s="81"/>
      <c r="I207" s="81"/>
    </row>
    <row r="208" spans="1:9" ht="15" customHeight="1" x14ac:dyDescent="0.25">
      <c r="A208" s="92"/>
      <c r="B208" s="89"/>
      <c r="C208" s="19" t="s">
        <v>412</v>
      </c>
      <c r="D208" s="19" t="s">
        <v>413</v>
      </c>
      <c r="E208" s="45"/>
      <c r="F208" s="5">
        <f t="shared" si="9"/>
        <v>0</v>
      </c>
      <c r="G208" s="77"/>
      <c r="H208" s="81"/>
      <c r="I208" s="81"/>
    </row>
    <row r="209" spans="1:9" ht="15" customHeight="1" x14ac:dyDescent="0.25">
      <c r="A209" s="92"/>
      <c r="B209" s="89"/>
      <c r="C209" s="19" t="s">
        <v>414</v>
      </c>
      <c r="D209" s="19" t="s">
        <v>415</v>
      </c>
      <c r="E209" s="45"/>
      <c r="F209" s="5">
        <f t="shared" si="9"/>
        <v>0</v>
      </c>
      <c r="G209" s="77"/>
      <c r="H209" s="81"/>
      <c r="I209" s="81"/>
    </row>
    <row r="210" spans="1:9" ht="15" customHeight="1" x14ac:dyDescent="0.25">
      <c r="A210" s="92"/>
      <c r="B210" s="89"/>
      <c r="C210" s="19" t="s">
        <v>416</v>
      </c>
      <c r="D210" s="19" t="s">
        <v>417</v>
      </c>
      <c r="E210" s="45"/>
      <c r="F210" s="5">
        <f t="shared" si="9"/>
        <v>0</v>
      </c>
      <c r="G210" s="77"/>
      <c r="H210" s="81"/>
      <c r="I210" s="81"/>
    </row>
    <row r="211" spans="1:9" ht="15" customHeight="1" x14ac:dyDescent="0.25">
      <c r="A211" s="92"/>
      <c r="B211" s="89"/>
      <c r="C211" s="19" t="s">
        <v>418</v>
      </c>
      <c r="D211" s="19" t="s">
        <v>419</v>
      </c>
      <c r="E211" s="45"/>
      <c r="F211" s="5">
        <f t="shared" si="9"/>
        <v>0</v>
      </c>
      <c r="G211" s="77"/>
      <c r="H211" s="81"/>
      <c r="I211" s="81"/>
    </row>
    <row r="212" spans="1:9" ht="15" customHeight="1" x14ac:dyDescent="0.25">
      <c r="A212" s="92"/>
      <c r="B212" s="89"/>
      <c r="C212" s="19" t="s">
        <v>420</v>
      </c>
      <c r="D212" s="19" t="s">
        <v>421</v>
      </c>
      <c r="E212" s="45"/>
      <c r="F212" s="5">
        <f t="shared" ref="F212:F275" si="11">IF(E212="SI",1,0)</f>
        <v>0</v>
      </c>
      <c r="G212" s="77"/>
      <c r="H212" s="81"/>
      <c r="I212" s="81"/>
    </row>
    <row r="213" spans="1:9" ht="15" customHeight="1" thickBot="1" x14ac:dyDescent="0.3">
      <c r="A213" s="93"/>
      <c r="B213" s="90"/>
      <c r="C213" s="46" t="s">
        <v>422</v>
      </c>
      <c r="D213" s="46" t="s">
        <v>423</v>
      </c>
      <c r="E213" s="48"/>
      <c r="F213" s="5">
        <f t="shared" si="11"/>
        <v>0</v>
      </c>
      <c r="G213" s="77"/>
      <c r="H213" s="68">
        <f>SUM(F213)</f>
        <v>0</v>
      </c>
      <c r="I213" s="68">
        <f>H213</f>
        <v>0</v>
      </c>
    </row>
    <row r="214" spans="1:9" ht="15" customHeight="1" x14ac:dyDescent="0.25">
      <c r="A214" s="91" t="s">
        <v>424</v>
      </c>
      <c r="B214" s="94" t="s">
        <v>425</v>
      </c>
      <c r="C214" s="49" t="s">
        <v>426</v>
      </c>
      <c r="D214" s="49" t="s">
        <v>427</v>
      </c>
      <c r="E214" s="54"/>
      <c r="F214" s="5">
        <f t="shared" si="11"/>
        <v>0</v>
      </c>
      <c r="G214" s="77"/>
      <c r="H214" s="68">
        <f>SUM(F214)</f>
        <v>0</v>
      </c>
      <c r="I214" s="68">
        <f>H214</f>
        <v>0</v>
      </c>
    </row>
    <row r="215" spans="1:9" ht="15" customHeight="1" x14ac:dyDescent="0.25">
      <c r="A215" s="92"/>
      <c r="B215" s="95"/>
      <c r="C215" s="15" t="s">
        <v>428</v>
      </c>
      <c r="D215" s="15" t="s">
        <v>429</v>
      </c>
      <c r="E215" s="50"/>
      <c r="F215" s="5">
        <f t="shared" si="11"/>
        <v>0</v>
      </c>
      <c r="G215" s="77"/>
      <c r="H215" s="81">
        <f>SUM(F215:F220)</f>
        <v>0</v>
      </c>
      <c r="I215" s="81">
        <f>IF(H215&gt;=1,1,0)</f>
        <v>0</v>
      </c>
    </row>
    <row r="216" spans="1:9" ht="15" customHeight="1" x14ac:dyDescent="0.25">
      <c r="A216" s="92"/>
      <c r="B216" s="95"/>
      <c r="C216" s="11" t="s">
        <v>430</v>
      </c>
      <c r="D216" s="11" t="s">
        <v>431</v>
      </c>
      <c r="E216" s="45"/>
      <c r="F216" s="5">
        <f t="shared" si="11"/>
        <v>0</v>
      </c>
      <c r="G216" s="77"/>
      <c r="H216" s="81"/>
      <c r="I216" s="81"/>
    </row>
    <row r="217" spans="1:9" ht="15" customHeight="1" x14ac:dyDescent="0.25">
      <c r="A217" s="92"/>
      <c r="B217" s="95"/>
      <c r="C217" s="11" t="s">
        <v>432</v>
      </c>
      <c r="D217" s="11" t="s">
        <v>433</v>
      </c>
      <c r="E217" s="45"/>
      <c r="F217" s="5">
        <f t="shared" si="11"/>
        <v>0</v>
      </c>
      <c r="G217" s="77"/>
      <c r="H217" s="81"/>
      <c r="I217" s="81"/>
    </row>
    <row r="218" spans="1:9" ht="15" customHeight="1" x14ac:dyDescent="0.25">
      <c r="A218" s="92"/>
      <c r="B218" s="95"/>
      <c r="C218" s="11" t="s">
        <v>434</v>
      </c>
      <c r="D218" s="11" t="s">
        <v>435</v>
      </c>
      <c r="E218" s="45"/>
      <c r="F218" s="5">
        <f t="shared" si="11"/>
        <v>0</v>
      </c>
      <c r="G218" s="77"/>
      <c r="H218" s="81"/>
      <c r="I218" s="81"/>
    </row>
    <row r="219" spans="1:9" ht="15" customHeight="1" x14ac:dyDescent="0.25">
      <c r="A219" s="92"/>
      <c r="B219" s="95"/>
      <c r="C219" s="11" t="s">
        <v>436</v>
      </c>
      <c r="D219" s="11" t="s">
        <v>437</v>
      </c>
      <c r="E219" s="45"/>
      <c r="F219" s="5">
        <f t="shared" si="11"/>
        <v>0</v>
      </c>
      <c r="G219" s="77"/>
      <c r="H219" s="81"/>
      <c r="I219" s="81"/>
    </row>
    <row r="220" spans="1:9" ht="15" customHeight="1" x14ac:dyDescent="0.25">
      <c r="A220" s="92"/>
      <c r="B220" s="95"/>
      <c r="C220" s="11" t="s">
        <v>438</v>
      </c>
      <c r="D220" s="11" t="s">
        <v>439</v>
      </c>
      <c r="E220" s="45"/>
      <c r="F220" s="5">
        <f t="shared" si="11"/>
        <v>0</v>
      </c>
      <c r="G220" s="77"/>
      <c r="H220" s="81"/>
      <c r="I220" s="81"/>
    </row>
    <row r="221" spans="1:9" ht="15" customHeight="1" x14ac:dyDescent="0.25">
      <c r="A221" s="92"/>
      <c r="B221" s="95"/>
      <c r="C221" s="13" t="s">
        <v>440</v>
      </c>
      <c r="D221" s="13" t="s">
        <v>441</v>
      </c>
      <c r="E221" s="50"/>
      <c r="F221" s="5">
        <f t="shared" si="11"/>
        <v>0</v>
      </c>
      <c r="G221" s="77"/>
      <c r="H221" s="81">
        <f>SUM(F221:F223)</f>
        <v>0</v>
      </c>
      <c r="I221" s="81">
        <f>IF(H221&gt;=1,1,0)</f>
        <v>0</v>
      </c>
    </row>
    <row r="222" spans="1:9" ht="15" customHeight="1" x14ac:dyDescent="0.25">
      <c r="A222" s="92"/>
      <c r="B222" s="95"/>
      <c r="C222" s="19" t="s">
        <v>442</v>
      </c>
      <c r="D222" s="19" t="s">
        <v>443</v>
      </c>
      <c r="E222" s="45"/>
      <c r="F222" s="5">
        <f t="shared" si="11"/>
        <v>0</v>
      </c>
      <c r="G222" s="77"/>
      <c r="H222" s="81"/>
      <c r="I222" s="81"/>
    </row>
    <row r="223" spans="1:9" ht="15" customHeight="1" x14ac:dyDescent="0.25">
      <c r="A223" s="92"/>
      <c r="B223" s="95"/>
      <c r="C223" s="19" t="s">
        <v>444</v>
      </c>
      <c r="D223" s="17" t="s">
        <v>445</v>
      </c>
      <c r="E223" s="45"/>
      <c r="F223" s="5">
        <f t="shared" si="11"/>
        <v>0</v>
      </c>
      <c r="G223" s="77"/>
      <c r="H223" s="81"/>
      <c r="I223" s="81"/>
    </row>
    <row r="224" spans="1:9" ht="15" customHeight="1" x14ac:dyDescent="0.25">
      <c r="A224" s="92"/>
      <c r="B224" s="95"/>
      <c r="C224" s="15" t="s">
        <v>446</v>
      </c>
      <c r="D224" s="15" t="s">
        <v>447</v>
      </c>
      <c r="E224" s="45"/>
      <c r="F224" s="5">
        <f t="shared" si="11"/>
        <v>0</v>
      </c>
      <c r="G224" s="77"/>
      <c r="H224" s="68">
        <f>SUM(F224)</f>
        <v>0</v>
      </c>
      <c r="I224" s="68">
        <f>H224</f>
        <v>0</v>
      </c>
    </row>
    <row r="225" spans="1:9" ht="15" customHeight="1" thickBot="1" x14ac:dyDescent="0.3">
      <c r="A225" s="93"/>
      <c r="B225" s="96"/>
      <c r="C225" s="51" t="s">
        <v>448</v>
      </c>
      <c r="D225" s="51" t="s">
        <v>449</v>
      </c>
      <c r="E225" s="48"/>
      <c r="F225" s="5">
        <f t="shared" si="11"/>
        <v>0</v>
      </c>
      <c r="G225" s="77"/>
      <c r="H225" s="68">
        <f>SUM(F225)</f>
        <v>0</v>
      </c>
      <c r="I225" s="68">
        <f>H225</f>
        <v>0</v>
      </c>
    </row>
    <row r="226" spans="1:9" ht="15" customHeight="1" x14ac:dyDescent="0.25">
      <c r="A226" s="91" t="s">
        <v>450</v>
      </c>
      <c r="B226" s="88" t="s">
        <v>451</v>
      </c>
      <c r="C226" s="52" t="s">
        <v>452</v>
      </c>
      <c r="D226" s="52" t="s">
        <v>453</v>
      </c>
      <c r="E226" s="44"/>
      <c r="F226" s="5">
        <f t="shared" si="11"/>
        <v>0</v>
      </c>
      <c r="G226" s="77"/>
      <c r="H226" s="81">
        <f>SUM(F226:F236)</f>
        <v>0</v>
      </c>
      <c r="I226" s="81">
        <f>IF(H226&gt;=1,1,0)</f>
        <v>0</v>
      </c>
    </row>
    <row r="227" spans="1:9" ht="15" customHeight="1" x14ac:dyDescent="0.25">
      <c r="A227" s="92"/>
      <c r="B227" s="89"/>
      <c r="C227" s="11" t="s">
        <v>454</v>
      </c>
      <c r="D227" s="11" t="s">
        <v>455</v>
      </c>
      <c r="E227" s="45"/>
      <c r="F227" s="5">
        <f t="shared" si="11"/>
        <v>0</v>
      </c>
      <c r="G227" s="77"/>
      <c r="H227" s="81"/>
      <c r="I227" s="81"/>
    </row>
    <row r="228" spans="1:9" ht="15" customHeight="1" x14ac:dyDescent="0.25">
      <c r="A228" s="92"/>
      <c r="B228" s="89"/>
      <c r="C228" s="11" t="s">
        <v>456</v>
      </c>
      <c r="D228" s="22" t="s">
        <v>457</v>
      </c>
      <c r="E228" s="45"/>
      <c r="F228" s="5">
        <f t="shared" si="11"/>
        <v>0</v>
      </c>
      <c r="G228" s="77"/>
      <c r="H228" s="81"/>
      <c r="I228" s="81"/>
    </row>
    <row r="229" spans="1:9" ht="15" customHeight="1" x14ac:dyDescent="0.25">
      <c r="A229" s="92"/>
      <c r="B229" s="89"/>
      <c r="C229" s="11" t="s">
        <v>458</v>
      </c>
      <c r="D229" s="22" t="s">
        <v>459</v>
      </c>
      <c r="E229" s="45"/>
      <c r="F229" s="5">
        <f t="shared" si="11"/>
        <v>0</v>
      </c>
      <c r="G229" s="77"/>
      <c r="H229" s="81"/>
      <c r="I229" s="81"/>
    </row>
    <row r="230" spans="1:9" ht="15" customHeight="1" x14ac:dyDescent="0.25">
      <c r="A230" s="92"/>
      <c r="B230" s="89"/>
      <c r="C230" s="11" t="s">
        <v>460</v>
      </c>
      <c r="D230" s="22" t="s">
        <v>461</v>
      </c>
      <c r="E230" s="45"/>
      <c r="F230" s="5">
        <f t="shared" si="11"/>
        <v>0</v>
      </c>
      <c r="G230" s="77"/>
      <c r="H230" s="81"/>
      <c r="I230" s="81"/>
    </row>
    <row r="231" spans="1:9" ht="15" customHeight="1" x14ac:dyDescent="0.25">
      <c r="A231" s="92"/>
      <c r="B231" s="89"/>
      <c r="C231" s="11" t="s">
        <v>462</v>
      </c>
      <c r="D231" s="22" t="s">
        <v>463</v>
      </c>
      <c r="E231" s="45"/>
      <c r="F231" s="5">
        <f t="shared" si="11"/>
        <v>0</v>
      </c>
      <c r="G231" s="77"/>
      <c r="H231" s="81"/>
      <c r="I231" s="81"/>
    </row>
    <row r="232" spans="1:9" ht="15" customHeight="1" x14ac:dyDescent="0.25">
      <c r="A232" s="92"/>
      <c r="B232" s="89"/>
      <c r="C232" s="11" t="s">
        <v>464</v>
      </c>
      <c r="D232" s="22" t="s">
        <v>465</v>
      </c>
      <c r="E232" s="45"/>
      <c r="F232" s="5">
        <f t="shared" si="11"/>
        <v>0</v>
      </c>
      <c r="G232" s="77"/>
      <c r="H232" s="81"/>
      <c r="I232" s="81"/>
    </row>
    <row r="233" spans="1:9" ht="15" customHeight="1" x14ac:dyDescent="0.25">
      <c r="A233" s="92"/>
      <c r="B233" s="89"/>
      <c r="C233" s="11" t="s">
        <v>466</v>
      </c>
      <c r="D233" s="22" t="s">
        <v>467</v>
      </c>
      <c r="E233" s="45"/>
      <c r="F233" s="5">
        <f t="shared" si="11"/>
        <v>0</v>
      </c>
      <c r="G233" s="77"/>
      <c r="H233" s="81"/>
      <c r="I233" s="81"/>
    </row>
    <row r="234" spans="1:9" ht="15" customHeight="1" x14ac:dyDescent="0.25">
      <c r="A234" s="92"/>
      <c r="B234" s="89"/>
      <c r="C234" s="11" t="s">
        <v>468</v>
      </c>
      <c r="D234" s="22" t="s">
        <v>469</v>
      </c>
      <c r="E234" s="45"/>
      <c r="F234" s="5">
        <f t="shared" si="11"/>
        <v>0</v>
      </c>
      <c r="G234" s="77"/>
      <c r="H234" s="81"/>
      <c r="I234" s="81"/>
    </row>
    <row r="235" spans="1:9" ht="15" customHeight="1" x14ac:dyDescent="0.25">
      <c r="A235" s="92"/>
      <c r="B235" s="89"/>
      <c r="C235" s="11" t="s">
        <v>470</v>
      </c>
      <c r="D235" s="22" t="s">
        <v>471</v>
      </c>
      <c r="E235" s="45"/>
      <c r="F235" s="5">
        <f t="shared" si="11"/>
        <v>0</v>
      </c>
      <c r="G235" s="77"/>
      <c r="H235" s="81"/>
      <c r="I235" s="81"/>
    </row>
    <row r="236" spans="1:9" ht="15" customHeight="1" x14ac:dyDescent="0.25">
      <c r="A236" s="92"/>
      <c r="B236" s="89"/>
      <c r="C236" s="11" t="s">
        <v>472</v>
      </c>
      <c r="D236" s="22" t="s">
        <v>473</v>
      </c>
      <c r="E236" s="45"/>
      <c r="F236" s="5">
        <f t="shared" si="11"/>
        <v>0</v>
      </c>
      <c r="G236" s="77"/>
      <c r="H236" s="81"/>
      <c r="I236" s="81"/>
    </row>
    <row r="237" spans="1:9" ht="24" customHeight="1" x14ac:dyDescent="0.25">
      <c r="A237" s="92"/>
      <c r="B237" s="89"/>
      <c r="C237" s="13" t="s">
        <v>474</v>
      </c>
      <c r="D237" s="13" t="s">
        <v>475</v>
      </c>
      <c r="E237" s="50"/>
      <c r="F237" s="5">
        <f t="shared" si="11"/>
        <v>0</v>
      </c>
      <c r="G237" s="77"/>
      <c r="H237" s="81">
        <f>SUM(F237:F247)</f>
        <v>0</v>
      </c>
      <c r="I237" s="81">
        <f>IF(H237&gt;=1,1,0)</f>
        <v>0</v>
      </c>
    </row>
    <row r="238" spans="1:9" ht="15" customHeight="1" x14ac:dyDescent="0.25">
      <c r="A238" s="92"/>
      <c r="B238" s="89"/>
      <c r="C238" s="19" t="s">
        <v>476</v>
      </c>
      <c r="D238" s="23" t="s">
        <v>477</v>
      </c>
      <c r="E238" s="45"/>
      <c r="F238" s="5">
        <f t="shared" si="11"/>
        <v>0</v>
      </c>
      <c r="G238" s="77"/>
      <c r="H238" s="81"/>
      <c r="I238" s="81"/>
    </row>
    <row r="239" spans="1:9" ht="15" customHeight="1" x14ac:dyDescent="0.25">
      <c r="A239" s="92"/>
      <c r="B239" s="89"/>
      <c r="C239" s="19" t="s">
        <v>478</v>
      </c>
      <c r="D239" s="24" t="s">
        <v>479</v>
      </c>
      <c r="E239" s="45"/>
      <c r="F239" s="5">
        <f t="shared" si="11"/>
        <v>0</v>
      </c>
      <c r="G239" s="77"/>
      <c r="H239" s="81"/>
      <c r="I239" s="81"/>
    </row>
    <row r="240" spans="1:9" ht="15" customHeight="1" x14ac:dyDescent="0.25">
      <c r="A240" s="92"/>
      <c r="B240" s="89"/>
      <c r="C240" s="19" t="s">
        <v>480</v>
      </c>
      <c r="D240" s="24" t="s">
        <v>481</v>
      </c>
      <c r="E240" s="45"/>
      <c r="F240" s="5">
        <f t="shared" si="11"/>
        <v>0</v>
      </c>
      <c r="G240" s="77"/>
      <c r="H240" s="81"/>
      <c r="I240" s="81"/>
    </row>
    <row r="241" spans="1:9" ht="15" customHeight="1" x14ac:dyDescent="0.25">
      <c r="A241" s="92"/>
      <c r="B241" s="89"/>
      <c r="C241" s="19" t="s">
        <v>482</v>
      </c>
      <c r="D241" s="24" t="s">
        <v>483</v>
      </c>
      <c r="E241" s="45"/>
      <c r="F241" s="5">
        <f t="shared" si="11"/>
        <v>0</v>
      </c>
      <c r="G241" s="77"/>
      <c r="H241" s="81"/>
      <c r="I241" s="81"/>
    </row>
    <row r="242" spans="1:9" ht="15" customHeight="1" x14ac:dyDescent="0.25">
      <c r="A242" s="92"/>
      <c r="B242" s="89"/>
      <c r="C242" s="19" t="s">
        <v>484</v>
      </c>
      <c r="D242" s="24" t="s">
        <v>485</v>
      </c>
      <c r="E242" s="45"/>
      <c r="F242" s="5">
        <f t="shared" si="11"/>
        <v>0</v>
      </c>
      <c r="G242" s="77"/>
      <c r="H242" s="81"/>
      <c r="I242" s="81"/>
    </row>
    <row r="243" spans="1:9" ht="15" customHeight="1" x14ac:dyDescent="0.25">
      <c r="A243" s="92"/>
      <c r="B243" s="89"/>
      <c r="C243" s="19" t="s">
        <v>486</v>
      </c>
      <c r="D243" s="24" t="s">
        <v>487</v>
      </c>
      <c r="E243" s="45"/>
      <c r="F243" s="5">
        <f t="shared" si="11"/>
        <v>0</v>
      </c>
      <c r="G243" s="77"/>
      <c r="H243" s="81"/>
      <c r="I243" s="81"/>
    </row>
    <row r="244" spans="1:9" ht="15" customHeight="1" x14ac:dyDescent="0.25">
      <c r="A244" s="92"/>
      <c r="B244" s="89"/>
      <c r="C244" s="19" t="s">
        <v>488</v>
      </c>
      <c r="D244" s="24" t="s">
        <v>489</v>
      </c>
      <c r="E244" s="45"/>
      <c r="F244" s="5">
        <f t="shared" si="11"/>
        <v>0</v>
      </c>
      <c r="G244" s="77"/>
      <c r="H244" s="81"/>
      <c r="I244" s="81"/>
    </row>
    <row r="245" spans="1:9" ht="15" customHeight="1" x14ac:dyDescent="0.25">
      <c r="A245" s="92"/>
      <c r="B245" s="89"/>
      <c r="C245" s="19" t="s">
        <v>490</v>
      </c>
      <c r="D245" s="24" t="s">
        <v>491</v>
      </c>
      <c r="E245" s="45"/>
      <c r="F245" s="5">
        <f t="shared" si="11"/>
        <v>0</v>
      </c>
      <c r="G245" s="77"/>
      <c r="H245" s="81"/>
      <c r="I245" s="81"/>
    </row>
    <row r="246" spans="1:9" ht="15" customHeight="1" x14ac:dyDescent="0.25">
      <c r="A246" s="92"/>
      <c r="B246" s="89"/>
      <c r="C246" s="19" t="s">
        <v>492</v>
      </c>
      <c r="D246" s="24" t="s">
        <v>493</v>
      </c>
      <c r="E246" s="45"/>
      <c r="F246" s="5">
        <f t="shared" si="11"/>
        <v>0</v>
      </c>
      <c r="G246" s="77"/>
      <c r="H246" s="81"/>
      <c r="I246" s="81"/>
    </row>
    <row r="247" spans="1:9" ht="15" customHeight="1" x14ac:dyDescent="0.25">
      <c r="A247" s="92"/>
      <c r="B247" s="89"/>
      <c r="C247" s="19" t="s">
        <v>494</v>
      </c>
      <c r="D247" s="24" t="s">
        <v>495</v>
      </c>
      <c r="E247" s="45"/>
      <c r="F247" s="5">
        <f t="shared" si="11"/>
        <v>0</v>
      </c>
      <c r="G247" s="77"/>
      <c r="H247" s="81"/>
      <c r="I247" s="81"/>
    </row>
    <row r="248" spans="1:9" ht="15" customHeight="1" x14ac:dyDescent="0.25">
      <c r="A248" s="92"/>
      <c r="B248" s="89"/>
      <c r="C248" s="15" t="s">
        <v>496</v>
      </c>
      <c r="D248" s="15" t="s">
        <v>497</v>
      </c>
      <c r="E248" s="50"/>
      <c r="F248" s="5">
        <f t="shared" si="11"/>
        <v>0</v>
      </c>
      <c r="G248" s="77"/>
      <c r="H248" s="81">
        <f>SUM(F248:F258)</f>
        <v>0</v>
      </c>
      <c r="I248" s="81">
        <f>IF(H248&gt;=1,1,0)</f>
        <v>0</v>
      </c>
    </row>
    <row r="249" spans="1:9" ht="15" customHeight="1" x14ac:dyDescent="0.25">
      <c r="A249" s="92"/>
      <c r="B249" s="89"/>
      <c r="C249" s="11" t="s">
        <v>498</v>
      </c>
      <c r="D249" s="25" t="s">
        <v>477</v>
      </c>
      <c r="E249" s="45"/>
      <c r="F249" s="5">
        <f t="shared" si="11"/>
        <v>0</v>
      </c>
      <c r="G249" s="77"/>
      <c r="H249" s="81"/>
      <c r="I249" s="81"/>
    </row>
    <row r="250" spans="1:9" ht="15" customHeight="1" x14ac:dyDescent="0.25">
      <c r="A250" s="92"/>
      <c r="B250" s="89"/>
      <c r="C250" s="11" t="s">
        <v>499</v>
      </c>
      <c r="D250" s="26" t="s">
        <v>479</v>
      </c>
      <c r="E250" s="45"/>
      <c r="F250" s="5">
        <f t="shared" si="11"/>
        <v>0</v>
      </c>
      <c r="G250" s="77"/>
      <c r="H250" s="81"/>
      <c r="I250" s="81"/>
    </row>
    <row r="251" spans="1:9" ht="15" customHeight="1" x14ac:dyDescent="0.25">
      <c r="A251" s="92"/>
      <c r="B251" s="89"/>
      <c r="C251" s="11" t="s">
        <v>500</v>
      </c>
      <c r="D251" s="26" t="s">
        <v>481</v>
      </c>
      <c r="E251" s="45"/>
      <c r="F251" s="5">
        <f t="shared" si="11"/>
        <v>0</v>
      </c>
      <c r="G251" s="77"/>
      <c r="H251" s="81"/>
      <c r="I251" s="81"/>
    </row>
    <row r="252" spans="1:9" ht="15" customHeight="1" x14ac:dyDescent="0.25">
      <c r="A252" s="92"/>
      <c r="B252" s="89"/>
      <c r="C252" s="11" t="s">
        <v>501</v>
      </c>
      <c r="D252" s="26" t="s">
        <v>483</v>
      </c>
      <c r="E252" s="45"/>
      <c r="F252" s="5">
        <f t="shared" si="11"/>
        <v>0</v>
      </c>
      <c r="G252" s="77"/>
      <c r="H252" s="81"/>
      <c r="I252" s="81"/>
    </row>
    <row r="253" spans="1:9" ht="15" customHeight="1" x14ac:dyDescent="0.25">
      <c r="A253" s="92"/>
      <c r="B253" s="89"/>
      <c r="C253" s="11" t="s">
        <v>502</v>
      </c>
      <c r="D253" s="26" t="s">
        <v>485</v>
      </c>
      <c r="E253" s="45"/>
      <c r="F253" s="5">
        <f t="shared" si="11"/>
        <v>0</v>
      </c>
      <c r="G253" s="77"/>
      <c r="H253" s="81"/>
      <c r="I253" s="81"/>
    </row>
    <row r="254" spans="1:9" ht="15" customHeight="1" x14ac:dyDescent="0.25">
      <c r="A254" s="92"/>
      <c r="B254" s="89"/>
      <c r="C254" s="11" t="s">
        <v>503</v>
      </c>
      <c r="D254" s="26" t="s">
        <v>487</v>
      </c>
      <c r="E254" s="45"/>
      <c r="F254" s="5">
        <f t="shared" si="11"/>
        <v>0</v>
      </c>
      <c r="G254" s="77"/>
      <c r="H254" s="81"/>
      <c r="I254" s="81"/>
    </row>
    <row r="255" spans="1:9" ht="15" customHeight="1" x14ac:dyDescent="0.25">
      <c r="A255" s="92"/>
      <c r="B255" s="89"/>
      <c r="C255" s="11" t="s">
        <v>504</v>
      </c>
      <c r="D255" s="26" t="s">
        <v>489</v>
      </c>
      <c r="E255" s="45"/>
      <c r="F255" s="5">
        <f t="shared" si="11"/>
        <v>0</v>
      </c>
      <c r="G255" s="77"/>
      <c r="H255" s="81"/>
      <c r="I255" s="81"/>
    </row>
    <row r="256" spans="1:9" ht="15" customHeight="1" x14ac:dyDescent="0.25">
      <c r="A256" s="92"/>
      <c r="B256" s="89"/>
      <c r="C256" s="11" t="s">
        <v>505</v>
      </c>
      <c r="D256" s="26" t="s">
        <v>491</v>
      </c>
      <c r="E256" s="45"/>
      <c r="F256" s="5">
        <f t="shared" si="11"/>
        <v>0</v>
      </c>
      <c r="G256" s="77"/>
      <c r="H256" s="81"/>
      <c r="I256" s="81"/>
    </row>
    <row r="257" spans="1:9" ht="15" customHeight="1" x14ac:dyDescent="0.25">
      <c r="A257" s="92"/>
      <c r="B257" s="89"/>
      <c r="C257" s="11" t="s">
        <v>506</v>
      </c>
      <c r="D257" s="26" t="s">
        <v>493</v>
      </c>
      <c r="E257" s="45"/>
      <c r="F257" s="5">
        <f t="shared" si="11"/>
        <v>0</v>
      </c>
      <c r="G257" s="77"/>
      <c r="H257" s="81"/>
      <c r="I257" s="81"/>
    </row>
    <row r="258" spans="1:9" ht="15" customHeight="1" x14ac:dyDescent="0.25">
      <c r="A258" s="92"/>
      <c r="B258" s="89"/>
      <c r="C258" s="11" t="s">
        <v>507</v>
      </c>
      <c r="D258" s="26" t="s">
        <v>495</v>
      </c>
      <c r="E258" s="45"/>
      <c r="F258" s="5">
        <f t="shared" si="11"/>
        <v>0</v>
      </c>
      <c r="G258" s="77"/>
      <c r="H258" s="81"/>
      <c r="I258" s="81"/>
    </row>
    <row r="259" spans="1:9" ht="15" customHeight="1" x14ac:dyDescent="0.25">
      <c r="A259" s="92"/>
      <c r="B259" s="89"/>
      <c r="C259" s="13" t="s">
        <v>508</v>
      </c>
      <c r="D259" s="13" t="s">
        <v>509</v>
      </c>
      <c r="E259" s="50"/>
      <c r="F259" s="5">
        <f t="shared" si="11"/>
        <v>0</v>
      </c>
      <c r="G259" s="77"/>
      <c r="H259" s="81">
        <f>SUM(F259:F269)</f>
        <v>0</v>
      </c>
      <c r="I259" s="81">
        <f>IF(H259&gt;=1,1,0)</f>
        <v>0</v>
      </c>
    </row>
    <row r="260" spans="1:9" ht="15" customHeight="1" x14ac:dyDescent="0.25">
      <c r="A260" s="92"/>
      <c r="B260" s="89"/>
      <c r="C260" s="19" t="s">
        <v>510</v>
      </c>
      <c r="D260" s="23" t="s">
        <v>477</v>
      </c>
      <c r="E260" s="45"/>
      <c r="F260" s="5">
        <f t="shared" si="11"/>
        <v>0</v>
      </c>
      <c r="G260" s="77"/>
      <c r="H260" s="81"/>
      <c r="I260" s="81"/>
    </row>
    <row r="261" spans="1:9" ht="15" customHeight="1" x14ac:dyDescent="0.25">
      <c r="A261" s="92"/>
      <c r="B261" s="89"/>
      <c r="C261" s="19" t="s">
        <v>511</v>
      </c>
      <c r="D261" s="24" t="s">
        <v>479</v>
      </c>
      <c r="E261" s="45"/>
      <c r="F261" s="5">
        <f t="shared" si="11"/>
        <v>0</v>
      </c>
      <c r="G261" s="77"/>
      <c r="H261" s="81"/>
      <c r="I261" s="81"/>
    </row>
    <row r="262" spans="1:9" ht="15" customHeight="1" x14ac:dyDescent="0.25">
      <c r="A262" s="92"/>
      <c r="B262" s="89"/>
      <c r="C262" s="19" t="s">
        <v>512</v>
      </c>
      <c r="D262" s="24" t="s">
        <v>481</v>
      </c>
      <c r="E262" s="45"/>
      <c r="F262" s="5">
        <f t="shared" si="11"/>
        <v>0</v>
      </c>
      <c r="G262" s="77"/>
      <c r="H262" s="81"/>
      <c r="I262" s="81"/>
    </row>
    <row r="263" spans="1:9" ht="15" customHeight="1" x14ac:dyDescent="0.25">
      <c r="A263" s="92"/>
      <c r="B263" s="89"/>
      <c r="C263" s="19" t="s">
        <v>513</v>
      </c>
      <c r="D263" s="24" t="s">
        <v>483</v>
      </c>
      <c r="E263" s="45"/>
      <c r="F263" s="5">
        <f t="shared" si="11"/>
        <v>0</v>
      </c>
      <c r="G263" s="77"/>
      <c r="H263" s="81"/>
      <c r="I263" s="81"/>
    </row>
    <row r="264" spans="1:9" ht="15" customHeight="1" x14ac:dyDescent="0.25">
      <c r="A264" s="92"/>
      <c r="B264" s="89"/>
      <c r="C264" s="19" t="s">
        <v>514</v>
      </c>
      <c r="D264" s="24" t="s">
        <v>485</v>
      </c>
      <c r="E264" s="45"/>
      <c r="F264" s="5">
        <f t="shared" si="11"/>
        <v>0</v>
      </c>
      <c r="G264" s="77"/>
      <c r="H264" s="81"/>
      <c r="I264" s="81"/>
    </row>
    <row r="265" spans="1:9" ht="15" customHeight="1" x14ac:dyDescent="0.25">
      <c r="A265" s="92"/>
      <c r="B265" s="89"/>
      <c r="C265" s="19" t="s">
        <v>515</v>
      </c>
      <c r="D265" s="24" t="s">
        <v>487</v>
      </c>
      <c r="E265" s="45"/>
      <c r="F265" s="5">
        <f t="shared" si="11"/>
        <v>0</v>
      </c>
      <c r="G265" s="77"/>
      <c r="H265" s="81"/>
      <c r="I265" s="81"/>
    </row>
    <row r="266" spans="1:9" ht="15" customHeight="1" x14ac:dyDescent="0.25">
      <c r="A266" s="92"/>
      <c r="B266" s="89"/>
      <c r="C266" s="19" t="s">
        <v>516</v>
      </c>
      <c r="D266" s="24" t="s">
        <v>489</v>
      </c>
      <c r="E266" s="45"/>
      <c r="F266" s="5">
        <f t="shared" si="11"/>
        <v>0</v>
      </c>
      <c r="G266" s="77"/>
      <c r="H266" s="81"/>
      <c r="I266" s="81"/>
    </row>
    <row r="267" spans="1:9" ht="15" customHeight="1" x14ac:dyDescent="0.25">
      <c r="A267" s="92"/>
      <c r="B267" s="89"/>
      <c r="C267" s="19" t="s">
        <v>517</v>
      </c>
      <c r="D267" s="24" t="s">
        <v>491</v>
      </c>
      <c r="E267" s="45"/>
      <c r="F267" s="5">
        <f t="shared" si="11"/>
        <v>0</v>
      </c>
      <c r="G267" s="77"/>
      <c r="H267" s="81"/>
      <c r="I267" s="81"/>
    </row>
    <row r="268" spans="1:9" ht="15" customHeight="1" x14ac:dyDescent="0.25">
      <c r="A268" s="92"/>
      <c r="B268" s="89"/>
      <c r="C268" s="19" t="s">
        <v>518</v>
      </c>
      <c r="D268" s="24" t="s">
        <v>493</v>
      </c>
      <c r="E268" s="45"/>
      <c r="F268" s="5">
        <f t="shared" si="11"/>
        <v>0</v>
      </c>
      <c r="G268" s="77"/>
      <c r="H268" s="81"/>
      <c r="I268" s="81"/>
    </row>
    <row r="269" spans="1:9" ht="15" customHeight="1" x14ac:dyDescent="0.25">
      <c r="A269" s="92"/>
      <c r="B269" s="89"/>
      <c r="C269" s="19" t="s">
        <v>519</v>
      </c>
      <c r="D269" s="24" t="s">
        <v>495</v>
      </c>
      <c r="E269" s="45"/>
      <c r="F269" s="5">
        <f t="shared" si="11"/>
        <v>0</v>
      </c>
      <c r="G269" s="77"/>
      <c r="H269" s="81"/>
      <c r="I269" s="81"/>
    </row>
    <row r="270" spans="1:9" ht="15" customHeight="1" x14ac:dyDescent="0.25">
      <c r="A270" s="92"/>
      <c r="B270" s="89"/>
      <c r="C270" s="15" t="s">
        <v>520</v>
      </c>
      <c r="D270" s="15" t="s">
        <v>521</v>
      </c>
      <c r="E270" s="50"/>
      <c r="F270" s="5">
        <f t="shared" si="11"/>
        <v>0</v>
      </c>
      <c r="G270" s="77"/>
      <c r="H270" s="81">
        <f>SUM(F270:F280)</f>
        <v>0</v>
      </c>
      <c r="I270" s="81">
        <f>IF(H270&gt;=1,1,0)</f>
        <v>0</v>
      </c>
    </row>
    <row r="271" spans="1:9" ht="15" customHeight="1" x14ac:dyDescent="0.25">
      <c r="A271" s="92"/>
      <c r="B271" s="89"/>
      <c r="C271" s="11" t="s">
        <v>522</v>
      </c>
      <c r="D271" s="25" t="s">
        <v>477</v>
      </c>
      <c r="E271" s="45"/>
      <c r="F271" s="5">
        <f t="shared" si="11"/>
        <v>0</v>
      </c>
      <c r="G271" s="77"/>
      <c r="H271" s="81"/>
      <c r="I271" s="81"/>
    </row>
    <row r="272" spans="1:9" ht="15" customHeight="1" x14ac:dyDescent="0.25">
      <c r="A272" s="92"/>
      <c r="B272" s="89"/>
      <c r="C272" s="11" t="s">
        <v>523</v>
      </c>
      <c r="D272" s="26" t="s">
        <v>479</v>
      </c>
      <c r="E272" s="45"/>
      <c r="F272" s="5">
        <f t="shared" si="11"/>
        <v>0</v>
      </c>
      <c r="G272" s="77"/>
      <c r="H272" s="81"/>
      <c r="I272" s="81"/>
    </row>
    <row r="273" spans="1:9" ht="15" customHeight="1" x14ac:dyDescent="0.25">
      <c r="A273" s="92"/>
      <c r="B273" s="89"/>
      <c r="C273" s="11" t="s">
        <v>524</v>
      </c>
      <c r="D273" s="26" t="s">
        <v>481</v>
      </c>
      <c r="E273" s="45"/>
      <c r="F273" s="5">
        <f t="shared" si="11"/>
        <v>0</v>
      </c>
      <c r="G273" s="77"/>
      <c r="H273" s="81"/>
      <c r="I273" s="81"/>
    </row>
    <row r="274" spans="1:9" ht="15" customHeight="1" x14ac:dyDescent="0.25">
      <c r="A274" s="92"/>
      <c r="B274" s="89"/>
      <c r="C274" s="11" t="s">
        <v>525</v>
      </c>
      <c r="D274" s="26" t="s">
        <v>483</v>
      </c>
      <c r="E274" s="45"/>
      <c r="F274" s="5">
        <f t="shared" si="11"/>
        <v>0</v>
      </c>
      <c r="G274" s="77"/>
      <c r="H274" s="81"/>
      <c r="I274" s="81"/>
    </row>
    <row r="275" spans="1:9" ht="15" customHeight="1" x14ac:dyDescent="0.25">
      <c r="A275" s="92"/>
      <c r="B275" s="89"/>
      <c r="C275" s="11" t="s">
        <v>526</v>
      </c>
      <c r="D275" s="26" t="s">
        <v>485</v>
      </c>
      <c r="E275" s="45"/>
      <c r="F275" s="5">
        <f t="shared" si="11"/>
        <v>0</v>
      </c>
      <c r="G275" s="77"/>
      <c r="H275" s="81"/>
      <c r="I275" s="81"/>
    </row>
    <row r="276" spans="1:9" ht="15" customHeight="1" x14ac:dyDescent="0.25">
      <c r="A276" s="92"/>
      <c r="B276" s="89"/>
      <c r="C276" s="11" t="s">
        <v>527</v>
      </c>
      <c r="D276" s="26" t="s">
        <v>487</v>
      </c>
      <c r="E276" s="45"/>
      <c r="F276" s="5">
        <f t="shared" ref="F276:F339" si="12">IF(E276="SI",1,0)</f>
        <v>0</v>
      </c>
      <c r="G276" s="77"/>
      <c r="H276" s="81"/>
      <c r="I276" s="81"/>
    </row>
    <row r="277" spans="1:9" ht="15" customHeight="1" x14ac:dyDescent="0.25">
      <c r="A277" s="92"/>
      <c r="B277" s="89"/>
      <c r="C277" s="11" t="s">
        <v>528</v>
      </c>
      <c r="D277" s="26" t="s">
        <v>489</v>
      </c>
      <c r="E277" s="45"/>
      <c r="F277" s="5">
        <f t="shared" si="12"/>
        <v>0</v>
      </c>
      <c r="G277" s="77"/>
      <c r="H277" s="81"/>
      <c r="I277" s="81"/>
    </row>
    <row r="278" spans="1:9" ht="15" customHeight="1" x14ac:dyDescent="0.25">
      <c r="A278" s="92"/>
      <c r="B278" s="89"/>
      <c r="C278" s="11" t="s">
        <v>529</v>
      </c>
      <c r="D278" s="26" t="s">
        <v>491</v>
      </c>
      <c r="E278" s="45"/>
      <c r="F278" s="5">
        <f t="shared" si="12"/>
        <v>0</v>
      </c>
      <c r="G278" s="77"/>
      <c r="H278" s="81"/>
      <c r="I278" s="81"/>
    </row>
    <row r="279" spans="1:9" ht="15" customHeight="1" x14ac:dyDescent="0.25">
      <c r="A279" s="92"/>
      <c r="B279" s="89"/>
      <c r="C279" s="11" t="s">
        <v>530</v>
      </c>
      <c r="D279" s="26" t="s">
        <v>493</v>
      </c>
      <c r="E279" s="45"/>
      <c r="F279" s="5">
        <f t="shared" si="12"/>
        <v>0</v>
      </c>
      <c r="G279" s="77"/>
      <c r="H279" s="81"/>
      <c r="I279" s="81"/>
    </row>
    <row r="280" spans="1:9" ht="15" customHeight="1" x14ac:dyDescent="0.25">
      <c r="A280" s="92"/>
      <c r="B280" s="89"/>
      <c r="C280" s="11" t="s">
        <v>531</v>
      </c>
      <c r="D280" s="26" t="s">
        <v>495</v>
      </c>
      <c r="E280" s="45"/>
      <c r="F280" s="5">
        <f t="shared" si="12"/>
        <v>0</v>
      </c>
      <c r="G280" s="77"/>
      <c r="H280" s="81"/>
      <c r="I280" s="81"/>
    </row>
    <row r="281" spans="1:9" ht="24.75" customHeight="1" x14ac:dyDescent="0.25">
      <c r="A281" s="92"/>
      <c r="B281" s="89"/>
      <c r="C281" s="13" t="s">
        <v>532</v>
      </c>
      <c r="D281" s="13" t="s">
        <v>533</v>
      </c>
      <c r="E281" s="50"/>
      <c r="F281" s="5">
        <f t="shared" si="12"/>
        <v>0</v>
      </c>
      <c r="G281" s="77"/>
      <c r="H281" s="81">
        <f>SUM(F281:F291)</f>
        <v>0</v>
      </c>
      <c r="I281" s="81">
        <f>IF(H281&gt;=1,1,0)</f>
        <v>0</v>
      </c>
    </row>
    <row r="282" spans="1:9" ht="15" customHeight="1" x14ac:dyDescent="0.25">
      <c r="A282" s="92"/>
      <c r="B282" s="89"/>
      <c r="C282" s="19" t="s">
        <v>534</v>
      </c>
      <c r="D282" s="23" t="s">
        <v>477</v>
      </c>
      <c r="E282" s="45"/>
      <c r="F282" s="5">
        <f t="shared" si="12"/>
        <v>0</v>
      </c>
      <c r="G282" s="77"/>
      <c r="H282" s="81"/>
      <c r="I282" s="81"/>
    </row>
    <row r="283" spans="1:9" ht="15" customHeight="1" x14ac:dyDescent="0.25">
      <c r="A283" s="92"/>
      <c r="B283" s="89"/>
      <c r="C283" s="19" t="s">
        <v>535</v>
      </c>
      <c r="D283" s="24" t="s">
        <v>479</v>
      </c>
      <c r="E283" s="45"/>
      <c r="F283" s="5">
        <f t="shared" si="12"/>
        <v>0</v>
      </c>
      <c r="G283" s="77"/>
      <c r="H283" s="81"/>
      <c r="I283" s="81"/>
    </row>
    <row r="284" spans="1:9" ht="15" customHeight="1" x14ac:dyDescent="0.25">
      <c r="A284" s="92"/>
      <c r="B284" s="89"/>
      <c r="C284" s="19" t="s">
        <v>536</v>
      </c>
      <c r="D284" s="24" t="s">
        <v>481</v>
      </c>
      <c r="E284" s="45"/>
      <c r="F284" s="5">
        <f t="shared" si="12"/>
        <v>0</v>
      </c>
      <c r="G284" s="77"/>
      <c r="H284" s="81"/>
      <c r="I284" s="81"/>
    </row>
    <row r="285" spans="1:9" ht="15" customHeight="1" x14ac:dyDescent="0.25">
      <c r="A285" s="92"/>
      <c r="B285" s="89"/>
      <c r="C285" s="19" t="s">
        <v>537</v>
      </c>
      <c r="D285" s="24" t="s">
        <v>483</v>
      </c>
      <c r="E285" s="45"/>
      <c r="F285" s="5">
        <f t="shared" si="12"/>
        <v>0</v>
      </c>
      <c r="G285" s="77"/>
      <c r="H285" s="81"/>
      <c r="I285" s="81"/>
    </row>
    <row r="286" spans="1:9" ht="15" customHeight="1" x14ac:dyDescent="0.25">
      <c r="A286" s="92"/>
      <c r="B286" s="89"/>
      <c r="C286" s="19" t="s">
        <v>538</v>
      </c>
      <c r="D286" s="24" t="s">
        <v>485</v>
      </c>
      <c r="E286" s="45"/>
      <c r="F286" s="5">
        <f t="shared" si="12"/>
        <v>0</v>
      </c>
      <c r="G286" s="77"/>
      <c r="H286" s="81"/>
      <c r="I286" s="81"/>
    </row>
    <row r="287" spans="1:9" ht="15" customHeight="1" x14ac:dyDescent="0.25">
      <c r="A287" s="92"/>
      <c r="B287" s="89"/>
      <c r="C287" s="19" t="s">
        <v>539</v>
      </c>
      <c r="D287" s="24" t="s">
        <v>487</v>
      </c>
      <c r="E287" s="45"/>
      <c r="F287" s="5">
        <f t="shared" si="12"/>
        <v>0</v>
      </c>
      <c r="G287" s="77"/>
      <c r="H287" s="81"/>
      <c r="I287" s="81"/>
    </row>
    <row r="288" spans="1:9" ht="15" customHeight="1" x14ac:dyDescent="0.25">
      <c r="A288" s="92"/>
      <c r="B288" s="89"/>
      <c r="C288" s="19" t="s">
        <v>540</v>
      </c>
      <c r="D288" s="24" t="s">
        <v>489</v>
      </c>
      <c r="E288" s="45"/>
      <c r="F288" s="5">
        <f t="shared" si="12"/>
        <v>0</v>
      </c>
      <c r="G288" s="77"/>
      <c r="H288" s="81"/>
      <c r="I288" s="81"/>
    </row>
    <row r="289" spans="1:9" ht="15" customHeight="1" x14ac:dyDescent="0.25">
      <c r="A289" s="92"/>
      <c r="B289" s="89"/>
      <c r="C289" s="19" t="s">
        <v>541</v>
      </c>
      <c r="D289" s="24" t="s">
        <v>491</v>
      </c>
      <c r="E289" s="45"/>
      <c r="F289" s="5">
        <f t="shared" si="12"/>
        <v>0</v>
      </c>
      <c r="G289" s="77"/>
      <c r="H289" s="81"/>
      <c r="I289" s="81"/>
    </row>
    <row r="290" spans="1:9" ht="15" customHeight="1" x14ac:dyDescent="0.25">
      <c r="A290" s="92"/>
      <c r="B290" s="89"/>
      <c r="C290" s="19" t="s">
        <v>542</v>
      </c>
      <c r="D290" s="24" t="s">
        <v>493</v>
      </c>
      <c r="E290" s="45"/>
      <c r="F290" s="5">
        <f t="shared" si="12"/>
        <v>0</v>
      </c>
      <c r="G290" s="77"/>
      <c r="H290" s="81"/>
      <c r="I290" s="81"/>
    </row>
    <row r="291" spans="1:9" ht="15" customHeight="1" x14ac:dyDescent="0.25">
      <c r="A291" s="92"/>
      <c r="B291" s="89"/>
      <c r="C291" s="19" t="s">
        <v>543</v>
      </c>
      <c r="D291" s="24" t="s">
        <v>495</v>
      </c>
      <c r="E291" s="45"/>
      <c r="F291" s="5">
        <f t="shared" si="12"/>
        <v>0</v>
      </c>
      <c r="G291" s="77"/>
      <c r="H291" s="81"/>
      <c r="I291" s="81"/>
    </row>
    <row r="292" spans="1:9" ht="15" customHeight="1" x14ac:dyDescent="0.25">
      <c r="A292" s="92"/>
      <c r="B292" s="89"/>
      <c r="C292" s="15" t="s">
        <v>544</v>
      </c>
      <c r="D292" s="15" t="s">
        <v>545</v>
      </c>
      <c r="E292" s="50"/>
      <c r="F292" s="5">
        <f t="shared" si="12"/>
        <v>0</v>
      </c>
      <c r="G292" s="77"/>
      <c r="H292" s="81">
        <f>SUM(F292:F302)</f>
        <v>0</v>
      </c>
      <c r="I292" s="81">
        <f>IF(H292&gt;=1,1,0)</f>
        <v>0</v>
      </c>
    </row>
    <row r="293" spans="1:9" ht="15" customHeight="1" x14ac:dyDescent="0.25">
      <c r="A293" s="92"/>
      <c r="B293" s="89"/>
      <c r="C293" s="11" t="s">
        <v>546</v>
      </c>
      <c r="D293" s="25" t="s">
        <v>477</v>
      </c>
      <c r="E293" s="45"/>
      <c r="F293" s="5">
        <f t="shared" si="12"/>
        <v>0</v>
      </c>
      <c r="G293" s="77"/>
      <c r="H293" s="81"/>
      <c r="I293" s="81"/>
    </row>
    <row r="294" spans="1:9" ht="15" customHeight="1" x14ac:dyDescent="0.25">
      <c r="A294" s="92"/>
      <c r="B294" s="89"/>
      <c r="C294" s="11" t="s">
        <v>547</v>
      </c>
      <c r="D294" s="26" t="s">
        <v>479</v>
      </c>
      <c r="E294" s="45"/>
      <c r="F294" s="5">
        <f t="shared" si="12"/>
        <v>0</v>
      </c>
      <c r="G294" s="77"/>
      <c r="H294" s="81"/>
      <c r="I294" s="81"/>
    </row>
    <row r="295" spans="1:9" ht="15" customHeight="1" x14ac:dyDescent="0.25">
      <c r="A295" s="92"/>
      <c r="B295" s="89"/>
      <c r="C295" s="11" t="s">
        <v>548</v>
      </c>
      <c r="D295" s="26" t="s">
        <v>481</v>
      </c>
      <c r="E295" s="45"/>
      <c r="F295" s="5">
        <f t="shared" si="12"/>
        <v>0</v>
      </c>
      <c r="G295" s="77"/>
      <c r="H295" s="81"/>
      <c r="I295" s="81"/>
    </row>
    <row r="296" spans="1:9" ht="15" customHeight="1" x14ac:dyDescent="0.25">
      <c r="A296" s="92"/>
      <c r="B296" s="89"/>
      <c r="C296" s="11" t="s">
        <v>549</v>
      </c>
      <c r="D296" s="26" t="s">
        <v>483</v>
      </c>
      <c r="E296" s="45"/>
      <c r="F296" s="5">
        <f t="shared" si="12"/>
        <v>0</v>
      </c>
      <c r="G296" s="77"/>
      <c r="H296" s="81"/>
      <c r="I296" s="81"/>
    </row>
    <row r="297" spans="1:9" ht="15" customHeight="1" x14ac:dyDescent="0.25">
      <c r="A297" s="92"/>
      <c r="B297" s="89"/>
      <c r="C297" s="11" t="s">
        <v>550</v>
      </c>
      <c r="D297" s="26" t="s">
        <v>485</v>
      </c>
      <c r="E297" s="45"/>
      <c r="F297" s="5">
        <f t="shared" si="12"/>
        <v>0</v>
      </c>
      <c r="G297" s="77"/>
      <c r="H297" s="81"/>
      <c r="I297" s="81"/>
    </row>
    <row r="298" spans="1:9" ht="15" customHeight="1" x14ac:dyDescent="0.25">
      <c r="A298" s="92"/>
      <c r="B298" s="89"/>
      <c r="C298" s="11" t="s">
        <v>551</v>
      </c>
      <c r="D298" s="26" t="s">
        <v>487</v>
      </c>
      <c r="E298" s="45"/>
      <c r="F298" s="5">
        <f t="shared" si="12"/>
        <v>0</v>
      </c>
      <c r="G298" s="77"/>
      <c r="H298" s="81"/>
      <c r="I298" s="81"/>
    </row>
    <row r="299" spans="1:9" ht="15" customHeight="1" x14ac:dyDescent="0.25">
      <c r="A299" s="92"/>
      <c r="B299" s="89"/>
      <c r="C299" s="11" t="s">
        <v>552</v>
      </c>
      <c r="D299" s="26" t="s">
        <v>489</v>
      </c>
      <c r="E299" s="45"/>
      <c r="F299" s="5">
        <f t="shared" si="12"/>
        <v>0</v>
      </c>
      <c r="G299" s="77"/>
      <c r="H299" s="81"/>
      <c r="I299" s="81"/>
    </row>
    <row r="300" spans="1:9" ht="15" customHeight="1" x14ac:dyDescent="0.25">
      <c r="A300" s="92"/>
      <c r="B300" s="89"/>
      <c r="C300" s="11" t="s">
        <v>553</v>
      </c>
      <c r="D300" s="26" t="s">
        <v>491</v>
      </c>
      <c r="E300" s="45"/>
      <c r="F300" s="5">
        <f t="shared" si="12"/>
        <v>0</v>
      </c>
      <c r="G300" s="77"/>
      <c r="H300" s="81"/>
      <c r="I300" s="81"/>
    </row>
    <row r="301" spans="1:9" ht="15" customHeight="1" x14ac:dyDescent="0.25">
      <c r="A301" s="92"/>
      <c r="B301" s="89"/>
      <c r="C301" s="11" t="s">
        <v>554</v>
      </c>
      <c r="D301" s="26" t="s">
        <v>493</v>
      </c>
      <c r="E301" s="45"/>
      <c r="F301" s="5">
        <f t="shared" si="12"/>
        <v>0</v>
      </c>
      <c r="G301" s="77"/>
      <c r="H301" s="81"/>
      <c r="I301" s="81"/>
    </row>
    <row r="302" spans="1:9" ht="15" customHeight="1" x14ac:dyDescent="0.25">
      <c r="A302" s="92"/>
      <c r="B302" s="89"/>
      <c r="C302" s="11" t="s">
        <v>555</v>
      </c>
      <c r="D302" s="26" t="s">
        <v>495</v>
      </c>
      <c r="E302" s="45"/>
      <c r="F302" s="5">
        <f t="shared" si="12"/>
        <v>0</v>
      </c>
      <c r="G302" s="77"/>
      <c r="H302" s="81"/>
      <c r="I302" s="81"/>
    </row>
    <row r="303" spans="1:9" ht="15" customHeight="1" x14ac:dyDescent="0.25">
      <c r="A303" s="92"/>
      <c r="B303" s="89"/>
      <c r="C303" s="13" t="s">
        <v>556</v>
      </c>
      <c r="D303" s="13" t="s">
        <v>557</v>
      </c>
      <c r="E303" s="50"/>
      <c r="F303" s="5">
        <f t="shared" si="12"/>
        <v>0</v>
      </c>
      <c r="G303" s="77"/>
      <c r="H303" s="81">
        <f>SUM(F303:F313)</f>
        <v>0</v>
      </c>
      <c r="I303" s="81">
        <f>IF(H303&gt;=1,1,0)</f>
        <v>0</v>
      </c>
    </row>
    <row r="304" spans="1:9" ht="15" customHeight="1" x14ac:dyDescent="0.25">
      <c r="A304" s="92"/>
      <c r="B304" s="89"/>
      <c r="C304" s="19" t="s">
        <v>558</v>
      </c>
      <c r="D304" s="23" t="s">
        <v>477</v>
      </c>
      <c r="E304" s="45"/>
      <c r="F304" s="5">
        <f t="shared" si="12"/>
        <v>0</v>
      </c>
      <c r="G304" s="77"/>
      <c r="H304" s="81"/>
      <c r="I304" s="81"/>
    </row>
    <row r="305" spans="1:9" ht="15" customHeight="1" x14ac:dyDescent="0.25">
      <c r="A305" s="92"/>
      <c r="B305" s="89"/>
      <c r="C305" s="19" t="s">
        <v>559</v>
      </c>
      <c r="D305" s="24" t="s">
        <v>479</v>
      </c>
      <c r="E305" s="45"/>
      <c r="F305" s="5">
        <f t="shared" si="12"/>
        <v>0</v>
      </c>
      <c r="G305" s="77"/>
      <c r="H305" s="81"/>
      <c r="I305" s="81"/>
    </row>
    <row r="306" spans="1:9" ht="15" customHeight="1" x14ac:dyDescent="0.25">
      <c r="A306" s="92"/>
      <c r="B306" s="89"/>
      <c r="C306" s="19" t="s">
        <v>560</v>
      </c>
      <c r="D306" s="24" t="s">
        <v>481</v>
      </c>
      <c r="E306" s="45"/>
      <c r="F306" s="5">
        <f t="shared" si="12"/>
        <v>0</v>
      </c>
      <c r="G306" s="77"/>
      <c r="H306" s="81"/>
      <c r="I306" s="81"/>
    </row>
    <row r="307" spans="1:9" ht="15" customHeight="1" x14ac:dyDescent="0.25">
      <c r="A307" s="92"/>
      <c r="B307" s="89"/>
      <c r="C307" s="19" t="s">
        <v>561</v>
      </c>
      <c r="D307" s="24" t="s">
        <v>483</v>
      </c>
      <c r="E307" s="45"/>
      <c r="F307" s="5">
        <f t="shared" si="12"/>
        <v>0</v>
      </c>
      <c r="G307" s="77"/>
      <c r="H307" s="81"/>
      <c r="I307" s="81"/>
    </row>
    <row r="308" spans="1:9" ht="15" customHeight="1" x14ac:dyDescent="0.25">
      <c r="A308" s="92"/>
      <c r="B308" s="89"/>
      <c r="C308" s="19" t="s">
        <v>562</v>
      </c>
      <c r="D308" s="24" t="s">
        <v>485</v>
      </c>
      <c r="E308" s="45"/>
      <c r="F308" s="5">
        <f t="shared" si="12"/>
        <v>0</v>
      </c>
      <c r="G308" s="77"/>
      <c r="H308" s="81"/>
      <c r="I308" s="81"/>
    </row>
    <row r="309" spans="1:9" ht="15" customHeight="1" x14ac:dyDescent="0.25">
      <c r="A309" s="92"/>
      <c r="B309" s="89"/>
      <c r="C309" s="19" t="s">
        <v>563</v>
      </c>
      <c r="D309" s="24" t="s">
        <v>487</v>
      </c>
      <c r="E309" s="45"/>
      <c r="F309" s="5">
        <f t="shared" si="12"/>
        <v>0</v>
      </c>
      <c r="G309" s="77"/>
      <c r="H309" s="81"/>
      <c r="I309" s="81"/>
    </row>
    <row r="310" spans="1:9" ht="15" customHeight="1" x14ac:dyDescent="0.25">
      <c r="A310" s="92"/>
      <c r="B310" s="89"/>
      <c r="C310" s="19" t="s">
        <v>564</v>
      </c>
      <c r="D310" s="24" t="s">
        <v>489</v>
      </c>
      <c r="E310" s="45"/>
      <c r="F310" s="5">
        <f t="shared" si="12"/>
        <v>0</v>
      </c>
      <c r="G310" s="77"/>
      <c r="H310" s="81"/>
      <c r="I310" s="81"/>
    </row>
    <row r="311" spans="1:9" ht="15" customHeight="1" x14ac:dyDescent="0.25">
      <c r="A311" s="92"/>
      <c r="B311" s="89"/>
      <c r="C311" s="19" t="s">
        <v>565</v>
      </c>
      <c r="D311" s="24" t="s">
        <v>491</v>
      </c>
      <c r="E311" s="45"/>
      <c r="F311" s="5">
        <f t="shared" si="12"/>
        <v>0</v>
      </c>
      <c r="G311" s="77"/>
      <c r="H311" s="81"/>
      <c r="I311" s="81"/>
    </row>
    <row r="312" spans="1:9" ht="15" customHeight="1" x14ac:dyDescent="0.25">
      <c r="A312" s="92"/>
      <c r="B312" s="89"/>
      <c r="C312" s="19" t="s">
        <v>566</v>
      </c>
      <c r="D312" s="24" t="s">
        <v>493</v>
      </c>
      <c r="E312" s="45"/>
      <c r="F312" s="5">
        <f t="shared" si="12"/>
        <v>0</v>
      </c>
      <c r="G312" s="77"/>
      <c r="H312" s="81"/>
      <c r="I312" s="81"/>
    </row>
    <row r="313" spans="1:9" ht="15" customHeight="1" x14ac:dyDescent="0.25">
      <c r="A313" s="92"/>
      <c r="B313" s="89"/>
      <c r="C313" s="19" t="s">
        <v>567</v>
      </c>
      <c r="D313" s="24" t="s">
        <v>495</v>
      </c>
      <c r="E313" s="45"/>
      <c r="F313" s="5">
        <f t="shared" si="12"/>
        <v>0</v>
      </c>
      <c r="G313" s="77"/>
      <c r="H313" s="81"/>
      <c r="I313" s="81"/>
    </row>
    <row r="314" spans="1:9" ht="15" customHeight="1" x14ac:dyDescent="0.25">
      <c r="A314" s="92"/>
      <c r="B314" s="89"/>
      <c r="C314" s="15" t="s">
        <v>568</v>
      </c>
      <c r="D314" s="15" t="s">
        <v>569</v>
      </c>
      <c r="E314" s="50"/>
      <c r="F314" s="5">
        <f t="shared" si="12"/>
        <v>0</v>
      </c>
      <c r="G314" s="77"/>
      <c r="H314" s="81">
        <f>SUM(F314:F324)</f>
        <v>0</v>
      </c>
      <c r="I314" s="81">
        <f>IF(H314&gt;=1,1,0)</f>
        <v>0</v>
      </c>
    </row>
    <row r="315" spans="1:9" ht="15" customHeight="1" x14ac:dyDescent="0.25">
      <c r="A315" s="92"/>
      <c r="B315" s="89"/>
      <c r="C315" s="11" t="s">
        <v>570</v>
      </c>
      <c r="D315" s="25" t="s">
        <v>477</v>
      </c>
      <c r="E315" s="45"/>
      <c r="F315" s="5">
        <f t="shared" si="12"/>
        <v>0</v>
      </c>
      <c r="G315" s="77"/>
      <c r="H315" s="81"/>
      <c r="I315" s="81"/>
    </row>
    <row r="316" spans="1:9" ht="15" customHeight="1" x14ac:dyDescent="0.25">
      <c r="A316" s="92"/>
      <c r="B316" s="89"/>
      <c r="C316" s="11" t="s">
        <v>571</v>
      </c>
      <c r="D316" s="26" t="s">
        <v>479</v>
      </c>
      <c r="E316" s="45"/>
      <c r="F316" s="5">
        <f t="shared" si="12"/>
        <v>0</v>
      </c>
      <c r="G316" s="77"/>
      <c r="H316" s="81"/>
      <c r="I316" s="81"/>
    </row>
    <row r="317" spans="1:9" ht="15" customHeight="1" x14ac:dyDescent="0.25">
      <c r="A317" s="92"/>
      <c r="B317" s="89"/>
      <c r="C317" s="11" t="s">
        <v>572</v>
      </c>
      <c r="D317" s="26" t="s">
        <v>481</v>
      </c>
      <c r="E317" s="45"/>
      <c r="F317" s="5">
        <f t="shared" si="12"/>
        <v>0</v>
      </c>
      <c r="G317" s="77"/>
      <c r="H317" s="81"/>
      <c r="I317" s="81"/>
    </row>
    <row r="318" spans="1:9" ht="15" customHeight="1" x14ac:dyDescent="0.25">
      <c r="A318" s="92"/>
      <c r="B318" s="89"/>
      <c r="C318" s="11" t="s">
        <v>573</v>
      </c>
      <c r="D318" s="26" t="s">
        <v>483</v>
      </c>
      <c r="E318" s="45"/>
      <c r="F318" s="5">
        <f t="shared" si="12"/>
        <v>0</v>
      </c>
      <c r="G318" s="77"/>
      <c r="H318" s="81"/>
      <c r="I318" s="81"/>
    </row>
    <row r="319" spans="1:9" ht="15" customHeight="1" x14ac:dyDescent="0.25">
      <c r="A319" s="92"/>
      <c r="B319" s="89"/>
      <c r="C319" s="11" t="s">
        <v>574</v>
      </c>
      <c r="D319" s="26" t="s">
        <v>485</v>
      </c>
      <c r="E319" s="45"/>
      <c r="F319" s="5">
        <f t="shared" si="12"/>
        <v>0</v>
      </c>
      <c r="G319" s="77"/>
      <c r="H319" s="81"/>
      <c r="I319" s="81"/>
    </row>
    <row r="320" spans="1:9" ht="15" customHeight="1" x14ac:dyDescent="0.25">
      <c r="A320" s="92"/>
      <c r="B320" s="89"/>
      <c r="C320" s="11" t="s">
        <v>575</v>
      </c>
      <c r="D320" s="26" t="s">
        <v>487</v>
      </c>
      <c r="E320" s="45"/>
      <c r="F320" s="5">
        <f t="shared" si="12"/>
        <v>0</v>
      </c>
      <c r="G320" s="77"/>
      <c r="H320" s="81"/>
      <c r="I320" s="81"/>
    </row>
    <row r="321" spans="1:9" ht="15" customHeight="1" x14ac:dyDescent="0.25">
      <c r="A321" s="92"/>
      <c r="B321" s="89"/>
      <c r="C321" s="11" t="s">
        <v>576</v>
      </c>
      <c r="D321" s="26" t="s">
        <v>489</v>
      </c>
      <c r="E321" s="45"/>
      <c r="F321" s="5">
        <f t="shared" si="12"/>
        <v>0</v>
      </c>
      <c r="G321" s="77"/>
      <c r="H321" s="81"/>
      <c r="I321" s="81"/>
    </row>
    <row r="322" spans="1:9" ht="15" customHeight="1" x14ac:dyDescent="0.25">
      <c r="A322" s="92"/>
      <c r="B322" s="89"/>
      <c r="C322" s="11" t="s">
        <v>577</v>
      </c>
      <c r="D322" s="26" t="s">
        <v>491</v>
      </c>
      <c r="E322" s="45"/>
      <c r="F322" s="5">
        <f t="shared" si="12"/>
        <v>0</v>
      </c>
      <c r="G322" s="77"/>
      <c r="H322" s="81"/>
      <c r="I322" s="81"/>
    </row>
    <row r="323" spans="1:9" ht="15" customHeight="1" x14ac:dyDescent="0.25">
      <c r="A323" s="92"/>
      <c r="B323" s="89"/>
      <c r="C323" s="11" t="s">
        <v>578</v>
      </c>
      <c r="D323" s="26" t="s">
        <v>493</v>
      </c>
      <c r="E323" s="45"/>
      <c r="F323" s="5">
        <f t="shared" si="12"/>
        <v>0</v>
      </c>
      <c r="G323" s="77"/>
      <c r="H323" s="81"/>
      <c r="I323" s="81"/>
    </row>
    <row r="324" spans="1:9" ht="15" customHeight="1" x14ac:dyDescent="0.25">
      <c r="A324" s="92"/>
      <c r="B324" s="89"/>
      <c r="C324" s="11" t="s">
        <v>579</v>
      </c>
      <c r="D324" s="26" t="s">
        <v>495</v>
      </c>
      <c r="E324" s="45"/>
      <c r="F324" s="5">
        <f t="shared" si="12"/>
        <v>0</v>
      </c>
      <c r="G324" s="77"/>
      <c r="H324" s="81"/>
      <c r="I324" s="81"/>
    </row>
    <row r="325" spans="1:9" ht="15" customHeight="1" x14ac:dyDescent="0.25">
      <c r="A325" s="92"/>
      <c r="B325" s="89"/>
      <c r="C325" s="13" t="s">
        <v>580</v>
      </c>
      <c r="D325" s="13" t="s">
        <v>581</v>
      </c>
      <c r="E325" s="50"/>
      <c r="F325" s="5">
        <f t="shared" si="12"/>
        <v>0</v>
      </c>
      <c r="G325" s="77"/>
      <c r="H325" s="81">
        <f>SUM(F325:F335)</f>
        <v>0</v>
      </c>
      <c r="I325" s="81">
        <f>IF(H325&gt;=1,1,0)</f>
        <v>0</v>
      </c>
    </row>
    <row r="326" spans="1:9" ht="15" customHeight="1" x14ac:dyDescent="0.25">
      <c r="A326" s="92"/>
      <c r="B326" s="89"/>
      <c r="C326" s="19" t="s">
        <v>582</v>
      </c>
      <c r="D326" s="23" t="s">
        <v>477</v>
      </c>
      <c r="E326" s="45"/>
      <c r="F326" s="5">
        <f t="shared" si="12"/>
        <v>0</v>
      </c>
      <c r="G326" s="77"/>
      <c r="H326" s="81"/>
      <c r="I326" s="81"/>
    </row>
    <row r="327" spans="1:9" ht="15" customHeight="1" x14ac:dyDescent="0.25">
      <c r="A327" s="92"/>
      <c r="B327" s="89"/>
      <c r="C327" s="19" t="s">
        <v>583</v>
      </c>
      <c r="D327" s="24" t="s">
        <v>479</v>
      </c>
      <c r="E327" s="45"/>
      <c r="F327" s="5">
        <f t="shared" si="12"/>
        <v>0</v>
      </c>
      <c r="G327" s="77"/>
      <c r="H327" s="81"/>
      <c r="I327" s="81"/>
    </row>
    <row r="328" spans="1:9" ht="15" customHeight="1" x14ac:dyDescent="0.25">
      <c r="A328" s="92"/>
      <c r="B328" s="89"/>
      <c r="C328" s="19" t="s">
        <v>584</v>
      </c>
      <c r="D328" s="24" t="s">
        <v>481</v>
      </c>
      <c r="E328" s="45"/>
      <c r="F328" s="5">
        <f t="shared" si="12"/>
        <v>0</v>
      </c>
      <c r="G328" s="77"/>
      <c r="H328" s="81"/>
      <c r="I328" s="81"/>
    </row>
    <row r="329" spans="1:9" ht="15" customHeight="1" x14ac:dyDescent="0.25">
      <c r="A329" s="92"/>
      <c r="B329" s="89"/>
      <c r="C329" s="19" t="s">
        <v>585</v>
      </c>
      <c r="D329" s="24" t="s">
        <v>483</v>
      </c>
      <c r="E329" s="45"/>
      <c r="F329" s="5">
        <f t="shared" si="12"/>
        <v>0</v>
      </c>
      <c r="G329" s="77"/>
      <c r="H329" s="81"/>
      <c r="I329" s="81"/>
    </row>
    <row r="330" spans="1:9" ht="15" customHeight="1" x14ac:dyDescent="0.25">
      <c r="A330" s="92"/>
      <c r="B330" s="89"/>
      <c r="C330" s="19" t="s">
        <v>586</v>
      </c>
      <c r="D330" s="24" t="s">
        <v>485</v>
      </c>
      <c r="E330" s="45"/>
      <c r="F330" s="5">
        <f t="shared" si="12"/>
        <v>0</v>
      </c>
      <c r="G330" s="77"/>
      <c r="H330" s="81"/>
      <c r="I330" s="81"/>
    </row>
    <row r="331" spans="1:9" ht="15" customHeight="1" x14ac:dyDescent="0.25">
      <c r="A331" s="92"/>
      <c r="B331" s="89"/>
      <c r="C331" s="19" t="s">
        <v>587</v>
      </c>
      <c r="D331" s="24" t="s">
        <v>487</v>
      </c>
      <c r="E331" s="45"/>
      <c r="F331" s="5">
        <f t="shared" si="12"/>
        <v>0</v>
      </c>
      <c r="G331" s="77"/>
      <c r="H331" s="81"/>
      <c r="I331" s="81"/>
    </row>
    <row r="332" spans="1:9" ht="15" customHeight="1" x14ac:dyDescent="0.25">
      <c r="A332" s="92"/>
      <c r="B332" s="89"/>
      <c r="C332" s="19" t="s">
        <v>588</v>
      </c>
      <c r="D332" s="24" t="s">
        <v>489</v>
      </c>
      <c r="E332" s="45"/>
      <c r="F332" s="5">
        <f t="shared" si="12"/>
        <v>0</v>
      </c>
      <c r="G332" s="77"/>
      <c r="H332" s="81"/>
      <c r="I332" s="81"/>
    </row>
    <row r="333" spans="1:9" ht="15" customHeight="1" x14ac:dyDescent="0.25">
      <c r="A333" s="92"/>
      <c r="B333" s="89"/>
      <c r="C333" s="19" t="s">
        <v>589</v>
      </c>
      <c r="D333" s="24" t="s">
        <v>491</v>
      </c>
      <c r="E333" s="45"/>
      <c r="F333" s="5">
        <f t="shared" si="12"/>
        <v>0</v>
      </c>
      <c r="G333" s="77"/>
      <c r="H333" s="81"/>
      <c r="I333" s="81"/>
    </row>
    <row r="334" spans="1:9" ht="15" customHeight="1" x14ac:dyDescent="0.25">
      <c r="A334" s="92"/>
      <c r="B334" s="89"/>
      <c r="C334" s="19" t="s">
        <v>590</v>
      </c>
      <c r="D334" s="24" t="s">
        <v>493</v>
      </c>
      <c r="E334" s="45"/>
      <c r="F334" s="5">
        <f t="shared" si="12"/>
        <v>0</v>
      </c>
      <c r="G334" s="77"/>
      <c r="H334" s="81"/>
      <c r="I334" s="81"/>
    </row>
    <row r="335" spans="1:9" ht="15" customHeight="1" x14ac:dyDescent="0.25">
      <c r="A335" s="92"/>
      <c r="B335" s="89"/>
      <c r="C335" s="19" t="s">
        <v>591</v>
      </c>
      <c r="D335" s="24" t="s">
        <v>495</v>
      </c>
      <c r="E335" s="45"/>
      <c r="F335" s="5">
        <f t="shared" si="12"/>
        <v>0</v>
      </c>
      <c r="G335" s="77"/>
      <c r="H335" s="81"/>
      <c r="I335" s="81"/>
    </row>
    <row r="336" spans="1:9" ht="15" customHeight="1" x14ac:dyDescent="0.25">
      <c r="A336" s="92"/>
      <c r="B336" s="89"/>
      <c r="C336" s="15" t="s">
        <v>592</v>
      </c>
      <c r="D336" s="15" t="s">
        <v>593</v>
      </c>
      <c r="E336" s="50"/>
      <c r="F336" s="5">
        <f t="shared" si="12"/>
        <v>0</v>
      </c>
      <c r="G336" s="77"/>
      <c r="H336" s="81">
        <f>SUM(F336:F346)</f>
        <v>0</v>
      </c>
      <c r="I336" s="81">
        <f>IF(H336&gt;=1,1,0)</f>
        <v>0</v>
      </c>
    </row>
    <row r="337" spans="1:9" ht="15" customHeight="1" x14ac:dyDescent="0.25">
      <c r="A337" s="92"/>
      <c r="B337" s="89"/>
      <c r="C337" s="11" t="s">
        <v>594</v>
      </c>
      <c r="D337" s="25" t="s">
        <v>477</v>
      </c>
      <c r="E337" s="45"/>
      <c r="F337" s="5">
        <f t="shared" si="12"/>
        <v>0</v>
      </c>
      <c r="G337" s="77"/>
      <c r="H337" s="81"/>
      <c r="I337" s="81"/>
    </row>
    <row r="338" spans="1:9" ht="15" customHeight="1" x14ac:dyDescent="0.25">
      <c r="A338" s="92"/>
      <c r="B338" s="89"/>
      <c r="C338" s="11" t="s">
        <v>595</v>
      </c>
      <c r="D338" s="26" t="s">
        <v>479</v>
      </c>
      <c r="E338" s="45"/>
      <c r="F338" s="5">
        <f t="shared" si="12"/>
        <v>0</v>
      </c>
      <c r="G338" s="77"/>
      <c r="H338" s="81"/>
      <c r="I338" s="81"/>
    </row>
    <row r="339" spans="1:9" ht="15" customHeight="1" x14ac:dyDescent="0.25">
      <c r="A339" s="92"/>
      <c r="B339" s="89"/>
      <c r="C339" s="11" t="s">
        <v>596</v>
      </c>
      <c r="D339" s="26" t="s">
        <v>481</v>
      </c>
      <c r="E339" s="45"/>
      <c r="F339" s="5">
        <f t="shared" si="12"/>
        <v>0</v>
      </c>
      <c r="G339" s="77"/>
      <c r="H339" s="81"/>
      <c r="I339" s="81"/>
    </row>
    <row r="340" spans="1:9" ht="15" customHeight="1" x14ac:dyDescent="0.25">
      <c r="A340" s="92"/>
      <c r="B340" s="89"/>
      <c r="C340" s="11" t="s">
        <v>597</v>
      </c>
      <c r="D340" s="26" t="s">
        <v>483</v>
      </c>
      <c r="E340" s="45"/>
      <c r="F340" s="5">
        <f t="shared" ref="F340:F403" si="13">IF(E340="SI",1,0)</f>
        <v>0</v>
      </c>
      <c r="G340" s="77"/>
      <c r="H340" s="81"/>
      <c r="I340" s="81"/>
    </row>
    <row r="341" spans="1:9" ht="15" customHeight="1" x14ac:dyDescent="0.25">
      <c r="A341" s="92"/>
      <c r="B341" s="89"/>
      <c r="C341" s="11" t="s">
        <v>598</v>
      </c>
      <c r="D341" s="26" t="s">
        <v>485</v>
      </c>
      <c r="E341" s="45"/>
      <c r="F341" s="5">
        <f t="shared" si="13"/>
        <v>0</v>
      </c>
      <c r="G341" s="77"/>
      <c r="H341" s="81"/>
      <c r="I341" s="81"/>
    </row>
    <row r="342" spans="1:9" ht="15" customHeight="1" x14ac:dyDescent="0.25">
      <c r="A342" s="92"/>
      <c r="B342" s="89"/>
      <c r="C342" s="11" t="s">
        <v>599</v>
      </c>
      <c r="D342" s="26" t="s">
        <v>487</v>
      </c>
      <c r="E342" s="45"/>
      <c r="F342" s="5">
        <f t="shared" si="13"/>
        <v>0</v>
      </c>
      <c r="G342" s="77"/>
      <c r="H342" s="81"/>
      <c r="I342" s="81"/>
    </row>
    <row r="343" spans="1:9" ht="15" customHeight="1" x14ac:dyDescent="0.25">
      <c r="A343" s="92"/>
      <c r="B343" s="89"/>
      <c r="C343" s="11" t="s">
        <v>600</v>
      </c>
      <c r="D343" s="26" t="s">
        <v>489</v>
      </c>
      <c r="E343" s="45"/>
      <c r="F343" s="5">
        <f t="shared" si="13"/>
        <v>0</v>
      </c>
      <c r="G343" s="77"/>
      <c r="H343" s="81"/>
      <c r="I343" s="81"/>
    </row>
    <row r="344" spans="1:9" ht="15" customHeight="1" x14ac:dyDescent="0.25">
      <c r="A344" s="92"/>
      <c r="B344" s="89"/>
      <c r="C344" s="11" t="s">
        <v>601</v>
      </c>
      <c r="D344" s="26" t="s">
        <v>491</v>
      </c>
      <c r="E344" s="45"/>
      <c r="F344" s="5">
        <f t="shared" si="13"/>
        <v>0</v>
      </c>
      <c r="G344" s="77"/>
      <c r="H344" s="81"/>
      <c r="I344" s="81"/>
    </row>
    <row r="345" spans="1:9" ht="15" customHeight="1" x14ac:dyDescent="0.25">
      <c r="A345" s="92"/>
      <c r="B345" s="89"/>
      <c r="C345" s="11" t="s">
        <v>602</v>
      </c>
      <c r="D345" s="26" t="s">
        <v>493</v>
      </c>
      <c r="E345" s="45"/>
      <c r="F345" s="5">
        <f t="shared" si="13"/>
        <v>0</v>
      </c>
      <c r="G345" s="77"/>
      <c r="H345" s="81"/>
      <c r="I345" s="81"/>
    </row>
    <row r="346" spans="1:9" ht="15" customHeight="1" x14ac:dyDescent="0.25">
      <c r="A346" s="92"/>
      <c r="B346" s="89"/>
      <c r="C346" s="11" t="s">
        <v>603</v>
      </c>
      <c r="D346" s="26" t="s">
        <v>495</v>
      </c>
      <c r="E346" s="45"/>
      <c r="F346" s="5">
        <f t="shared" si="13"/>
        <v>0</v>
      </c>
      <c r="G346" s="77"/>
      <c r="H346" s="81"/>
      <c r="I346" s="81"/>
    </row>
    <row r="347" spans="1:9" ht="15" customHeight="1" x14ac:dyDescent="0.25">
      <c r="A347" s="92"/>
      <c r="B347" s="89"/>
      <c r="C347" s="13" t="s">
        <v>604</v>
      </c>
      <c r="D347" s="13" t="s">
        <v>605</v>
      </c>
      <c r="E347" s="50"/>
      <c r="F347" s="5">
        <f t="shared" si="13"/>
        <v>0</v>
      </c>
      <c r="G347" s="77"/>
      <c r="H347" s="81">
        <f>SUM(F347:F357)</f>
        <v>0</v>
      </c>
      <c r="I347" s="81">
        <f>IF(H347&gt;=1,1,0)</f>
        <v>0</v>
      </c>
    </row>
    <row r="348" spans="1:9" ht="15" customHeight="1" x14ac:dyDescent="0.25">
      <c r="A348" s="92"/>
      <c r="B348" s="89"/>
      <c r="C348" s="19" t="s">
        <v>606</v>
      </c>
      <c r="D348" s="23" t="s">
        <v>477</v>
      </c>
      <c r="E348" s="45"/>
      <c r="F348" s="5">
        <f t="shared" si="13"/>
        <v>0</v>
      </c>
      <c r="G348" s="77"/>
      <c r="H348" s="81"/>
      <c r="I348" s="81"/>
    </row>
    <row r="349" spans="1:9" ht="15" customHeight="1" x14ac:dyDescent="0.25">
      <c r="A349" s="92"/>
      <c r="B349" s="89"/>
      <c r="C349" s="19" t="s">
        <v>607</v>
      </c>
      <c r="D349" s="24" t="s">
        <v>479</v>
      </c>
      <c r="E349" s="45"/>
      <c r="F349" s="5">
        <f t="shared" si="13"/>
        <v>0</v>
      </c>
      <c r="G349" s="77"/>
      <c r="H349" s="81"/>
      <c r="I349" s="81"/>
    </row>
    <row r="350" spans="1:9" ht="15" customHeight="1" x14ac:dyDescent="0.25">
      <c r="A350" s="92"/>
      <c r="B350" s="89"/>
      <c r="C350" s="19" t="s">
        <v>608</v>
      </c>
      <c r="D350" s="24" t="s">
        <v>481</v>
      </c>
      <c r="E350" s="45"/>
      <c r="F350" s="5">
        <f t="shared" si="13"/>
        <v>0</v>
      </c>
      <c r="G350" s="77"/>
      <c r="H350" s="81"/>
      <c r="I350" s="81"/>
    </row>
    <row r="351" spans="1:9" ht="15" customHeight="1" x14ac:dyDescent="0.25">
      <c r="A351" s="92"/>
      <c r="B351" s="89"/>
      <c r="C351" s="19" t="s">
        <v>609</v>
      </c>
      <c r="D351" s="24" t="s">
        <v>483</v>
      </c>
      <c r="E351" s="45"/>
      <c r="F351" s="5">
        <f t="shared" si="13"/>
        <v>0</v>
      </c>
      <c r="G351" s="77"/>
      <c r="H351" s="81"/>
      <c r="I351" s="81"/>
    </row>
    <row r="352" spans="1:9" ht="15" customHeight="1" x14ac:dyDescent="0.25">
      <c r="A352" s="92"/>
      <c r="B352" s="89"/>
      <c r="C352" s="19" t="s">
        <v>610</v>
      </c>
      <c r="D352" s="24" t="s">
        <v>485</v>
      </c>
      <c r="E352" s="45"/>
      <c r="F352" s="5">
        <f t="shared" si="13"/>
        <v>0</v>
      </c>
      <c r="G352" s="77"/>
      <c r="H352" s="81"/>
      <c r="I352" s="81"/>
    </row>
    <row r="353" spans="1:9" ht="15" customHeight="1" x14ac:dyDescent="0.25">
      <c r="A353" s="92"/>
      <c r="B353" s="89"/>
      <c r="C353" s="19" t="s">
        <v>611</v>
      </c>
      <c r="D353" s="24" t="s">
        <v>487</v>
      </c>
      <c r="E353" s="45"/>
      <c r="F353" s="5">
        <f t="shared" si="13"/>
        <v>0</v>
      </c>
      <c r="G353" s="77"/>
      <c r="H353" s="81"/>
      <c r="I353" s="81"/>
    </row>
    <row r="354" spans="1:9" ht="15" customHeight="1" x14ac:dyDescent="0.25">
      <c r="A354" s="92"/>
      <c r="B354" s="89"/>
      <c r="C354" s="19" t="s">
        <v>612</v>
      </c>
      <c r="D354" s="24" t="s">
        <v>489</v>
      </c>
      <c r="E354" s="45"/>
      <c r="F354" s="5">
        <f t="shared" si="13"/>
        <v>0</v>
      </c>
      <c r="G354" s="77"/>
      <c r="H354" s="81"/>
      <c r="I354" s="81"/>
    </row>
    <row r="355" spans="1:9" ht="15" customHeight="1" x14ac:dyDescent="0.25">
      <c r="A355" s="92"/>
      <c r="B355" s="89"/>
      <c r="C355" s="19" t="s">
        <v>613</v>
      </c>
      <c r="D355" s="24" t="s">
        <v>491</v>
      </c>
      <c r="E355" s="45"/>
      <c r="F355" s="5">
        <f t="shared" si="13"/>
        <v>0</v>
      </c>
      <c r="G355" s="77"/>
      <c r="H355" s="81"/>
      <c r="I355" s="81"/>
    </row>
    <row r="356" spans="1:9" ht="15" customHeight="1" x14ac:dyDescent="0.25">
      <c r="A356" s="92"/>
      <c r="B356" s="89"/>
      <c r="C356" s="19" t="s">
        <v>614</v>
      </c>
      <c r="D356" s="24" t="s">
        <v>493</v>
      </c>
      <c r="E356" s="45"/>
      <c r="F356" s="5">
        <f t="shared" si="13"/>
        <v>0</v>
      </c>
      <c r="G356" s="77"/>
      <c r="H356" s="81"/>
      <c r="I356" s="81"/>
    </row>
    <row r="357" spans="1:9" ht="15" customHeight="1" x14ac:dyDescent="0.25">
      <c r="A357" s="92"/>
      <c r="B357" s="89"/>
      <c r="C357" s="19" t="s">
        <v>615</v>
      </c>
      <c r="D357" s="24" t="s">
        <v>495</v>
      </c>
      <c r="E357" s="45"/>
      <c r="F357" s="5">
        <f t="shared" si="13"/>
        <v>0</v>
      </c>
      <c r="G357" s="77"/>
      <c r="H357" s="81"/>
      <c r="I357" s="81"/>
    </row>
    <row r="358" spans="1:9" ht="15" customHeight="1" x14ac:dyDescent="0.25">
      <c r="A358" s="92"/>
      <c r="B358" s="89"/>
      <c r="C358" s="15" t="s">
        <v>616</v>
      </c>
      <c r="D358" s="15" t="s">
        <v>617</v>
      </c>
      <c r="E358" s="50"/>
      <c r="F358" s="5">
        <f t="shared" si="13"/>
        <v>0</v>
      </c>
      <c r="G358" s="77"/>
      <c r="H358" s="81">
        <f>SUM(F358:F368)</f>
        <v>0</v>
      </c>
      <c r="I358" s="81">
        <f>IF(H358&gt;=1,1,0)</f>
        <v>0</v>
      </c>
    </row>
    <row r="359" spans="1:9" ht="15" customHeight="1" x14ac:dyDescent="0.25">
      <c r="A359" s="92"/>
      <c r="B359" s="89"/>
      <c r="C359" s="11" t="s">
        <v>618</v>
      </c>
      <c r="D359" s="25" t="s">
        <v>477</v>
      </c>
      <c r="E359" s="45"/>
      <c r="F359" s="5">
        <f t="shared" si="13"/>
        <v>0</v>
      </c>
      <c r="G359" s="77"/>
      <c r="H359" s="81"/>
      <c r="I359" s="81"/>
    </row>
    <row r="360" spans="1:9" ht="15" customHeight="1" x14ac:dyDescent="0.25">
      <c r="A360" s="92"/>
      <c r="B360" s="89"/>
      <c r="C360" s="11" t="s">
        <v>619</v>
      </c>
      <c r="D360" s="26" t="s">
        <v>479</v>
      </c>
      <c r="E360" s="45"/>
      <c r="F360" s="5">
        <f t="shared" si="13"/>
        <v>0</v>
      </c>
      <c r="G360" s="77"/>
      <c r="H360" s="81"/>
      <c r="I360" s="81"/>
    </row>
    <row r="361" spans="1:9" ht="15" customHeight="1" x14ac:dyDescent="0.25">
      <c r="A361" s="92"/>
      <c r="B361" s="89"/>
      <c r="C361" s="11" t="s">
        <v>620</v>
      </c>
      <c r="D361" s="26" t="s">
        <v>481</v>
      </c>
      <c r="E361" s="45"/>
      <c r="F361" s="5">
        <f t="shared" si="13"/>
        <v>0</v>
      </c>
      <c r="G361" s="77"/>
      <c r="H361" s="81"/>
      <c r="I361" s="81"/>
    </row>
    <row r="362" spans="1:9" ht="15" customHeight="1" x14ac:dyDescent="0.25">
      <c r="A362" s="92"/>
      <c r="B362" s="89"/>
      <c r="C362" s="11" t="s">
        <v>621</v>
      </c>
      <c r="D362" s="26" t="s">
        <v>483</v>
      </c>
      <c r="E362" s="45"/>
      <c r="F362" s="5">
        <f t="shared" si="13"/>
        <v>0</v>
      </c>
      <c r="G362" s="77"/>
      <c r="H362" s="81"/>
      <c r="I362" s="81"/>
    </row>
    <row r="363" spans="1:9" ht="15" customHeight="1" x14ac:dyDescent="0.25">
      <c r="A363" s="92"/>
      <c r="B363" s="89"/>
      <c r="C363" s="11" t="s">
        <v>622</v>
      </c>
      <c r="D363" s="26" t="s">
        <v>485</v>
      </c>
      <c r="E363" s="45"/>
      <c r="F363" s="5">
        <f t="shared" si="13"/>
        <v>0</v>
      </c>
      <c r="G363" s="77"/>
      <c r="H363" s="81"/>
      <c r="I363" s="81"/>
    </row>
    <row r="364" spans="1:9" ht="15" customHeight="1" x14ac:dyDescent="0.25">
      <c r="A364" s="92"/>
      <c r="B364" s="89"/>
      <c r="C364" s="11" t="s">
        <v>623</v>
      </c>
      <c r="D364" s="26" t="s">
        <v>487</v>
      </c>
      <c r="E364" s="45"/>
      <c r="F364" s="5">
        <f t="shared" si="13"/>
        <v>0</v>
      </c>
      <c r="G364" s="77"/>
      <c r="H364" s="81"/>
      <c r="I364" s="81"/>
    </row>
    <row r="365" spans="1:9" ht="15" customHeight="1" x14ac:dyDescent="0.25">
      <c r="A365" s="92"/>
      <c r="B365" s="89"/>
      <c r="C365" s="11" t="s">
        <v>624</v>
      </c>
      <c r="D365" s="26" t="s">
        <v>489</v>
      </c>
      <c r="E365" s="45"/>
      <c r="F365" s="5">
        <f t="shared" si="13"/>
        <v>0</v>
      </c>
      <c r="G365" s="77"/>
      <c r="H365" s="81"/>
      <c r="I365" s="81"/>
    </row>
    <row r="366" spans="1:9" ht="15" customHeight="1" x14ac:dyDescent="0.25">
      <c r="A366" s="92"/>
      <c r="B366" s="89"/>
      <c r="C366" s="11" t="s">
        <v>625</v>
      </c>
      <c r="D366" s="26" t="s">
        <v>491</v>
      </c>
      <c r="E366" s="45"/>
      <c r="F366" s="5">
        <f t="shared" si="13"/>
        <v>0</v>
      </c>
      <c r="G366" s="77"/>
      <c r="H366" s="81"/>
      <c r="I366" s="81"/>
    </row>
    <row r="367" spans="1:9" ht="15" customHeight="1" x14ac:dyDescent="0.25">
      <c r="A367" s="92"/>
      <c r="B367" s="89"/>
      <c r="C367" s="11" t="s">
        <v>626</v>
      </c>
      <c r="D367" s="26" t="s">
        <v>493</v>
      </c>
      <c r="E367" s="45"/>
      <c r="F367" s="5">
        <f t="shared" si="13"/>
        <v>0</v>
      </c>
      <c r="G367" s="77"/>
      <c r="H367" s="81"/>
      <c r="I367" s="81"/>
    </row>
    <row r="368" spans="1:9" ht="15" customHeight="1" x14ac:dyDescent="0.25">
      <c r="A368" s="92"/>
      <c r="B368" s="89"/>
      <c r="C368" s="11" t="s">
        <v>627</v>
      </c>
      <c r="D368" s="26" t="s">
        <v>495</v>
      </c>
      <c r="E368" s="45"/>
      <c r="F368" s="5">
        <f t="shared" si="13"/>
        <v>0</v>
      </c>
      <c r="G368" s="77"/>
      <c r="H368" s="81"/>
      <c r="I368" s="81"/>
    </row>
    <row r="369" spans="1:9" ht="15" customHeight="1" x14ac:dyDescent="0.25">
      <c r="A369" s="92"/>
      <c r="B369" s="89"/>
      <c r="C369" s="13" t="s">
        <v>628</v>
      </c>
      <c r="D369" s="13" t="s">
        <v>629</v>
      </c>
      <c r="E369" s="50"/>
      <c r="F369" s="5">
        <f t="shared" si="13"/>
        <v>0</v>
      </c>
      <c r="G369" s="77"/>
      <c r="H369" s="81">
        <f>SUM(F369:F379)</f>
        <v>0</v>
      </c>
      <c r="I369" s="81">
        <f>IF(H369&gt;=1,1,0)</f>
        <v>0</v>
      </c>
    </row>
    <row r="370" spans="1:9" ht="15" customHeight="1" x14ac:dyDescent="0.25">
      <c r="A370" s="92"/>
      <c r="B370" s="89"/>
      <c r="C370" s="19" t="s">
        <v>630</v>
      </c>
      <c r="D370" s="23" t="s">
        <v>477</v>
      </c>
      <c r="E370" s="45"/>
      <c r="F370" s="5">
        <f t="shared" si="13"/>
        <v>0</v>
      </c>
      <c r="G370" s="77"/>
      <c r="H370" s="81"/>
      <c r="I370" s="81"/>
    </row>
    <row r="371" spans="1:9" ht="15" customHeight="1" x14ac:dyDescent="0.25">
      <c r="A371" s="92"/>
      <c r="B371" s="89"/>
      <c r="C371" s="19" t="s">
        <v>631</v>
      </c>
      <c r="D371" s="24" t="s">
        <v>479</v>
      </c>
      <c r="E371" s="45"/>
      <c r="F371" s="5">
        <f t="shared" si="13"/>
        <v>0</v>
      </c>
      <c r="G371" s="77"/>
      <c r="H371" s="81"/>
      <c r="I371" s="81"/>
    </row>
    <row r="372" spans="1:9" ht="15" customHeight="1" x14ac:dyDescent="0.25">
      <c r="A372" s="92"/>
      <c r="B372" s="89"/>
      <c r="C372" s="19" t="s">
        <v>632</v>
      </c>
      <c r="D372" s="24" t="s">
        <v>481</v>
      </c>
      <c r="E372" s="45"/>
      <c r="F372" s="5">
        <f t="shared" si="13"/>
        <v>0</v>
      </c>
      <c r="G372" s="77"/>
      <c r="H372" s="81"/>
      <c r="I372" s="81"/>
    </row>
    <row r="373" spans="1:9" ht="15" customHeight="1" x14ac:dyDescent="0.25">
      <c r="A373" s="92"/>
      <c r="B373" s="89"/>
      <c r="C373" s="19" t="s">
        <v>633</v>
      </c>
      <c r="D373" s="24" t="s">
        <v>483</v>
      </c>
      <c r="E373" s="45"/>
      <c r="F373" s="5">
        <f t="shared" si="13"/>
        <v>0</v>
      </c>
      <c r="G373" s="77"/>
      <c r="H373" s="81"/>
      <c r="I373" s="81"/>
    </row>
    <row r="374" spans="1:9" ht="15" customHeight="1" x14ac:dyDescent="0.25">
      <c r="A374" s="92"/>
      <c r="B374" s="89"/>
      <c r="C374" s="19" t="s">
        <v>634</v>
      </c>
      <c r="D374" s="24" t="s">
        <v>485</v>
      </c>
      <c r="E374" s="45"/>
      <c r="F374" s="5">
        <f t="shared" si="13"/>
        <v>0</v>
      </c>
      <c r="G374" s="77"/>
      <c r="H374" s="81"/>
      <c r="I374" s="81"/>
    </row>
    <row r="375" spans="1:9" ht="15" customHeight="1" x14ac:dyDescent="0.25">
      <c r="A375" s="92"/>
      <c r="B375" s="89"/>
      <c r="C375" s="19" t="s">
        <v>635</v>
      </c>
      <c r="D375" s="24" t="s">
        <v>487</v>
      </c>
      <c r="E375" s="45"/>
      <c r="F375" s="5">
        <f t="shared" si="13"/>
        <v>0</v>
      </c>
      <c r="G375" s="77"/>
      <c r="H375" s="81"/>
      <c r="I375" s="81"/>
    </row>
    <row r="376" spans="1:9" ht="15" customHeight="1" x14ac:dyDescent="0.25">
      <c r="A376" s="92"/>
      <c r="B376" s="89"/>
      <c r="C376" s="19" t="s">
        <v>636</v>
      </c>
      <c r="D376" s="24" t="s">
        <v>489</v>
      </c>
      <c r="E376" s="45"/>
      <c r="F376" s="5">
        <f t="shared" si="13"/>
        <v>0</v>
      </c>
      <c r="G376" s="77"/>
      <c r="H376" s="81"/>
      <c r="I376" s="81"/>
    </row>
    <row r="377" spans="1:9" ht="15" customHeight="1" x14ac:dyDescent="0.25">
      <c r="A377" s="92"/>
      <c r="B377" s="89"/>
      <c r="C377" s="19" t="s">
        <v>637</v>
      </c>
      <c r="D377" s="24" t="s">
        <v>491</v>
      </c>
      <c r="E377" s="45"/>
      <c r="F377" s="5">
        <f t="shared" si="13"/>
        <v>0</v>
      </c>
      <c r="G377" s="77"/>
      <c r="H377" s="81"/>
      <c r="I377" s="81"/>
    </row>
    <row r="378" spans="1:9" ht="15" customHeight="1" x14ac:dyDescent="0.25">
      <c r="A378" s="92"/>
      <c r="B378" s="89"/>
      <c r="C378" s="19" t="s">
        <v>638</v>
      </c>
      <c r="D378" s="24" t="s">
        <v>493</v>
      </c>
      <c r="E378" s="45"/>
      <c r="F378" s="5">
        <f t="shared" si="13"/>
        <v>0</v>
      </c>
      <c r="G378" s="77"/>
      <c r="H378" s="81"/>
      <c r="I378" s="81"/>
    </row>
    <row r="379" spans="1:9" ht="15" customHeight="1" x14ac:dyDescent="0.25">
      <c r="A379" s="92"/>
      <c r="B379" s="89"/>
      <c r="C379" s="19" t="s">
        <v>639</v>
      </c>
      <c r="D379" s="24" t="s">
        <v>495</v>
      </c>
      <c r="E379" s="45"/>
      <c r="F379" s="5">
        <f t="shared" si="13"/>
        <v>0</v>
      </c>
      <c r="G379" s="77"/>
      <c r="H379" s="81"/>
      <c r="I379" s="81"/>
    </row>
    <row r="380" spans="1:9" ht="15" customHeight="1" x14ac:dyDescent="0.25">
      <c r="A380" s="92"/>
      <c r="B380" s="89"/>
      <c r="C380" s="15" t="s">
        <v>640</v>
      </c>
      <c r="D380" s="15" t="s">
        <v>641</v>
      </c>
      <c r="E380" s="50"/>
      <c r="F380" s="5">
        <f t="shared" si="13"/>
        <v>0</v>
      </c>
      <c r="G380" s="77"/>
      <c r="H380" s="81">
        <f>SUM(F380:F390)</f>
        <v>0</v>
      </c>
      <c r="I380" s="81">
        <f>IF(H380&gt;=1,1,0)</f>
        <v>0</v>
      </c>
    </row>
    <row r="381" spans="1:9" ht="15" customHeight="1" x14ac:dyDescent="0.25">
      <c r="A381" s="92"/>
      <c r="B381" s="89"/>
      <c r="C381" s="11" t="s">
        <v>642</v>
      </c>
      <c r="D381" s="25" t="s">
        <v>477</v>
      </c>
      <c r="E381" s="45"/>
      <c r="F381" s="5">
        <f t="shared" si="13"/>
        <v>0</v>
      </c>
      <c r="G381" s="77"/>
      <c r="H381" s="81"/>
      <c r="I381" s="81"/>
    </row>
    <row r="382" spans="1:9" ht="15" customHeight="1" x14ac:dyDescent="0.25">
      <c r="A382" s="92"/>
      <c r="B382" s="89"/>
      <c r="C382" s="11" t="s">
        <v>643</v>
      </c>
      <c r="D382" s="26" t="s">
        <v>479</v>
      </c>
      <c r="E382" s="45"/>
      <c r="F382" s="5">
        <f t="shared" si="13"/>
        <v>0</v>
      </c>
      <c r="G382" s="77"/>
      <c r="H382" s="81"/>
      <c r="I382" s="81"/>
    </row>
    <row r="383" spans="1:9" ht="15" customHeight="1" x14ac:dyDescent="0.25">
      <c r="A383" s="92"/>
      <c r="B383" s="89"/>
      <c r="C383" s="11" t="s">
        <v>644</v>
      </c>
      <c r="D383" s="26" t="s">
        <v>481</v>
      </c>
      <c r="E383" s="45"/>
      <c r="F383" s="5">
        <f t="shared" si="13"/>
        <v>0</v>
      </c>
      <c r="G383" s="77"/>
      <c r="H383" s="81"/>
      <c r="I383" s="81"/>
    </row>
    <row r="384" spans="1:9" ht="15" customHeight="1" x14ac:dyDescent="0.25">
      <c r="A384" s="92"/>
      <c r="B384" s="89"/>
      <c r="C384" s="11" t="s">
        <v>645</v>
      </c>
      <c r="D384" s="26" t="s">
        <v>483</v>
      </c>
      <c r="E384" s="45"/>
      <c r="F384" s="5">
        <f t="shared" si="13"/>
        <v>0</v>
      </c>
      <c r="G384" s="77"/>
      <c r="H384" s="81"/>
      <c r="I384" s="81"/>
    </row>
    <row r="385" spans="1:9" ht="15" customHeight="1" x14ac:dyDescent="0.25">
      <c r="A385" s="92"/>
      <c r="B385" s="89"/>
      <c r="C385" s="11" t="s">
        <v>646</v>
      </c>
      <c r="D385" s="26" t="s">
        <v>485</v>
      </c>
      <c r="E385" s="45"/>
      <c r="F385" s="5">
        <f t="shared" si="13"/>
        <v>0</v>
      </c>
      <c r="G385" s="77"/>
      <c r="H385" s="81"/>
      <c r="I385" s="81"/>
    </row>
    <row r="386" spans="1:9" ht="15" customHeight="1" x14ac:dyDescent="0.25">
      <c r="A386" s="92"/>
      <c r="B386" s="89"/>
      <c r="C386" s="11" t="s">
        <v>647</v>
      </c>
      <c r="D386" s="26" t="s">
        <v>487</v>
      </c>
      <c r="E386" s="45"/>
      <c r="F386" s="5">
        <f t="shared" si="13"/>
        <v>0</v>
      </c>
      <c r="G386" s="77"/>
      <c r="H386" s="81"/>
      <c r="I386" s="81"/>
    </row>
    <row r="387" spans="1:9" ht="15" customHeight="1" x14ac:dyDescent="0.25">
      <c r="A387" s="92"/>
      <c r="B387" s="89"/>
      <c r="C387" s="11" t="s">
        <v>648</v>
      </c>
      <c r="D387" s="26" t="s">
        <v>489</v>
      </c>
      <c r="E387" s="45"/>
      <c r="F387" s="5">
        <f t="shared" si="13"/>
        <v>0</v>
      </c>
      <c r="G387" s="77"/>
      <c r="H387" s="81"/>
      <c r="I387" s="81"/>
    </row>
    <row r="388" spans="1:9" ht="15" customHeight="1" x14ac:dyDescent="0.25">
      <c r="A388" s="92"/>
      <c r="B388" s="89"/>
      <c r="C388" s="11" t="s">
        <v>649</v>
      </c>
      <c r="D388" s="26" t="s">
        <v>491</v>
      </c>
      <c r="E388" s="45"/>
      <c r="F388" s="5">
        <f t="shared" si="13"/>
        <v>0</v>
      </c>
      <c r="G388" s="77"/>
      <c r="H388" s="81"/>
      <c r="I388" s="81"/>
    </row>
    <row r="389" spans="1:9" ht="15" customHeight="1" x14ac:dyDescent="0.25">
      <c r="A389" s="92"/>
      <c r="B389" s="89"/>
      <c r="C389" s="11" t="s">
        <v>650</v>
      </c>
      <c r="D389" s="26" t="s">
        <v>493</v>
      </c>
      <c r="E389" s="45"/>
      <c r="F389" s="5">
        <f t="shared" si="13"/>
        <v>0</v>
      </c>
      <c r="G389" s="77"/>
      <c r="H389" s="81"/>
      <c r="I389" s="81"/>
    </row>
    <row r="390" spans="1:9" ht="15" customHeight="1" x14ac:dyDescent="0.25">
      <c r="A390" s="92"/>
      <c r="B390" s="89"/>
      <c r="C390" s="11" t="s">
        <v>651</v>
      </c>
      <c r="D390" s="26" t="s">
        <v>495</v>
      </c>
      <c r="E390" s="45"/>
      <c r="F390" s="5">
        <f t="shared" si="13"/>
        <v>0</v>
      </c>
      <c r="G390" s="77"/>
      <c r="H390" s="81"/>
      <c r="I390" s="81"/>
    </row>
    <row r="391" spans="1:9" ht="15" customHeight="1" x14ac:dyDescent="0.25">
      <c r="A391" s="92"/>
      <c r="B391" s="89"/>
      <c r="C391" s="13" t="s">
        <v>652</v>
      </c>
      <c r="D391" s="13" t="s">
        <v>653</v>
      </c>
      <c r="E391" s="50"/>
      <c r="F391" s="5">
        <f t="shared" si="13"/>
        <v>0</v>
      </c>
      <c r="G391" s="77"/>
      <c r="H391" s="81">
        <f>SUM(F391:F401)</f>
        <v>0</v>
      </c>
      <c r="I391" s="81">
        <f>IF(H391&gt;=1,1,0)</f>
        <v>0</v>
      </c>
    </row>
    <row r="392" spans="1:9" ht="15" customHeight="1" x14ac:dyDescent="0.25">
      <c r="A392" s="92"/>
      <c r="B392" s="89"/>
      <c r="C392" s="19" t="s">
        <v>654</v>
      </c>
      <c r="D392" s="23" t="s">
        <v>477</v>
      </c>
      <c r="E392" s="45"/>
      <c r="F392" s="5">
        <f t="shared" si="13"/>
        <v>0</v>
      </c>
      <c r="G392" s="77"/>
      <c r="H392" s="81"/>
      <c r="I392" s="81"/>
    </row>
    <row r="393" spans="1:9" ht="15" customHeight="1" x14ac:dyDescent="0.25">
      <c r="A393" s="92"/>
      <c r="B393" s="89"/>
      <c r="C393" s="19" t="s">
        <v>655</v>
      </c>
      <c r="D393" s="24" t="s">
        <v>479</v>
      </c>
      <c r="E393" s="45"/>
      <c r="F393" s="5">
        <f t="shared" si="13"/>
        <v>0</v>
      </c>
      <c r="G393" s="77"/>
      <c r="H393" s="81"/>
      <c r="I393" s="81"/>
    </row>
    <row r="394" spans="1:9" ht="15" customHeight="1" x14ac:dyDescent="0.25">
      <c r="A394" s="92"/>
      <c r="B394" s="89"/>
      <c r="C394" s="19" t="s">
        <v>656</v>
      </c>
      <c r="D394" s="24" t="s">
        <v>481</v>
      </c>
      <c r="E394" s="45"/>
      <c r="F394" s="5">
        <f t="shared" si="13"/>
        <v>0</v>
      </c>
      <c r="G394" s="77"/>
      <c r="H394" s="81"/>
      <c r="I394" s="81"/>
    </row>
    <row r="395" spans="1:9" ht="15" customHeight="1" x14ac:dyDescent="0.25">
      <c r="A395" s="92"/>
      <c r="B395" s="89"/>
      <c r="C395" s="19" t="s">
        <v>657</v>
      </c>
      <c r="D395" s="24" t="s">
        <v>483</v>
      </c>
      <c r="E395" s="45"/>
      <c r="F395" s="5">
        <f t="shared" si="13"/>
        <v>0</v>
      </c>
      <c r="G395" s="77"/>
      <c r="H395" s="81"/>
      <c r="I395" s="81"/>
    </row>
    <row r="396" spans="1:9" ht="15" customHeight="1" x14ac:dyDescent="0.25">
      <c r="A396" s="92"/>
      <c r="B396" s="89"/>
      <c r="C396" s="19" t="s">
        <v>658</v>
      </c>
      <c r="D396" s="24" t="s">
        <v>485</v>
      </c>
      <c r="E396" s="45"/>
      <c r="F396" s="5">
        <f t="shared" si="13"/>
        <v>0</v>
      </c>
      <c r="G396" s="77"/>
      <c r="H396" s="81"/>
      <c r="I396" s="81"/>
    </row>
    <row r="397" spans="1:9" ht="15" customHeight="1" x14ac:dyDescent="0.25">
      <c r="A397" s="92"/>
      <c r="B397" s="89"/>
      <c r="C397" s="19" t="s">
        <v>659</v>
      </c>
      <c r="D397" s="24" t="s">
        <v>487</v>
      </c>
      <c r="E397" s="45"/>
      <c r="F397" s="5">
        <f t="shared" si="13"/>
        <v>0</v>
      </c>
      <c r="G397" s="77"/>
      <c r="H397" s="81"/>
      <c r="I397" s="81"/>
    </row>
    <row r="398" spans="1:9" ht="15" customHeight="1" x14ac:dyDescent="0.25">
      <c r="A398" s="92"/>
      <c r="B398" s="89"/>
      <c r="C398" s="19" t="s">
        <v>660</v>
      </c>
      <c r="D398" s="24" t="s">
        <v>489</v>
      </c>
      <c r="E398" s="45"/>
      <c r="F398" s="5">
        <f t="shared" si="13"/>
        <v>0</v>
      </c>
      <c r="G398" s="77"/>
      <c r="H398" s="81"/>
      <c r="I398" s="81"/>
    </row>
    <row r="399" spans="1:9" ht="15" customHeight="1" x14ac:dyDescent="0.25">
      <c r="A399" s="92"/>
      <c r="B399" s="89"/>
      <c r="C399" s="19" t="s">
        <v>661</v>
      </c>
      <c r="D399" s="24" t="s">
        <v>491</v>
      </c>
      <c r="E399" s="45"/>
      <c r="F399" s="5">
        <f t="shared" si="13"/>
        <v>0</v>
      </c>
      <c r="G399" s="77"/>
      <c r="H399" s="81"/>
      <c r="I399" s="81"/>
    </row>
    <row r="400" spans="1:9" ht="15" customHeight="1" x14ac:dyDescent="0.25">
      <c r="A400" s="92"/>
      <c r="B400" s="89"/>
      <c r="C400" s="19" t="s">
        <v>662</v>
      </c>
      <c r="D400" s="24" t="s">
        <v>493</v>
      </c>
      <c r="E400" s="45"/>
      <c r="F400" s="5">
        <f t="shared" si="13"/>
        <v>0</v>
      </c>
      <c r="G400" s="77"/>
      <c r="H400" s="81"/>
      <c r="I400" s="81"/>
    </row>
    <row r="401" spans="1:9" ht="15" customHeight="1" x14ac:dyDescent="0.25">
      <c r="A401" s="92"/>
      <c r="B401" s="89"/>
      <c r="C401" s="19" t="s">
        <v>663</v>
      </c>
      <c r="D401" s="24" t="s">
        <v>495</v>
      </c>
      <c r="E401" s="45"/>
      <c r="F401" s="5">
        <f t="shared" si="13"/>
        <v>0</v>
      </c>
      <c r="G401" s="77"/>
      <c r="H401" s="81"/>
      <c r="I401" s="81"/>
    </row>
    <row r="402" spans="1:9" ht="15" customHeight="1" x14ac:dyDescent="0.25">
      <c r="A402" s="92"/>
      <c r="B402" s="89"/>
      <c r="C402" s="15" t="s">
        <v>664</v>
      </c>
      <c r="D402" s="15" t="s">
        <v>665</v>
      </c>
      <c r="E402" s="50"/>
      <c r="F402" s="5">
        <f t="shared" si="13"/>
        <v>0</v>
      </c>
      <c r="G402" s="77"/>
      <c r="H402" s="81">
        <f>SUM(F402:F412)</f>
        <v>0</v>
      </c>
      <c r="I402" s="81">
        <f>IF(H402&gt;=1,1,0)</f>
        <v>0</v>
      </c>
    </row>
    <row r="403" spans="1:9" ht="15" customHeight="1" x14ac:dyDescent="0.25">
      <c r="A403" s="92"/>
      <c r="B403" s="89"/>
      <c r="C403" s="11" t="s">
        <v>666</v>
      </c>
      <c r="D403" s="25" t="s">
        <v>477</v>
      </c>
      <c r="E403" s="45"/>
      <c r="F403" s="5">
        <f t="shared" si="13"/>
        <v>0</v>
      </c>
      <c r="G403" s="77"/>
      <c r="H403" s="81"/>
      <c r="I403" s="81"/>
    </row>
    <row r="404" spans="1:9" ht="15" customHeight="1" x14ac:dyDescent="0.25">
      <c r="A404" s="92"/>
      <c r="B404" s="89"/>
      <c r="C404" s="11" t="s">
        <v>667</v>
      </c>
      <c r="D404" s="26" t="s">
        <v>479</v>
      </c>
      <c r="E404" s="45"/>
      <c r="F404" s="5">
        <f t="shared" ref="F404:F467" si="14">IF(E404="SI",1,0)</f>
        <v>0</v>
      </c>
      <c r="G404" s="77"/>
      <c r="H404" s="81"/>
      <c r="I404" s="81"/>
    </row>
    <row r="405" spans="1:9" ht="15" customHeight="1" x14ac:dyDescent="0.25">
      <c r="A405" s="92"/>
      <c r="B405" s="89"/>
      <c r="C405" s="11" t="s">
        <v>668</v>
      </c>
      <c r="D405" s="26" t="s">
        <v>481</v>
      </c>
      <c r="E405" s="45"/>
      <c r="F405" s="5">
        <f t="shared" si="14"/>
        <v>0</v>
      </c>
      <c r="G405" s="77"/>
      <c r="H405" s="81"/>
      <c r="I405" s="81"/>
    </row>
    <row r="406" spans="1:9" ht="15" customHeight="1" x14ac:dyDescent="0.25">
      <c r="A406" s="92"/>
      <c r="B406" s="89"/>
      <c r="C406" s="11" t="s">
        <v>669</v>
      </c>
      <c r="D406" s="26" t="s">
        <v>483</v>
      </c>
      <c r="E406" s="45"/>
      <c r="F406" s="5">
        <f t="shared" si="14"/>
        <v>0</v>
      </c>
      <c r="G406" s="77"/>
      <c r="H406" s="81"/>
      <c r="I406" s="81"/>
    </row>
    <row r="407" spans="1:9" ht="15" customHeight="1" x14ac:dyDescent="0.25">
      <c r="A407" s="92"/>
      <c r="B407" s="89"/>
      <c r="C407" s="11" t="s">
        <v>670</v>
      </c>
      <c r="D407" s="26" t="s">
        <v>485</v>
      </c>
      <c r="E407" s="45"/>
      <c r="F407" s="5">
        <f t="shared" si="14"/>
        <v>0</v>
      </c>
      <c r="G407" s="77"/>
      <c r="H407" s="81"/>
      <c r="I407" s="81"/>
    </row>
    <row r="408" spans="1:9" ht="15" customHeight="1" x14ac:dyDescent="0.25">
      <c r="A408" s="92"/>
      <c r="B408" s="89"/>
      <c r="C408" s="11" t="s">
        <v>671</v>
      </c>
      <c r="D408" s="26" t="s">
        <v>487</v>
      </c>
      <c r="E408" s="45"/>
      <c r="F408" s="5">
        <f t="shared" si="14"/>
        <v>0</v>
      </c>
      <c r="G408" s="77"/>
      <c r="H408" s="81"/>
      <c r="I408" s="81"/>
    </row>
    <row r="409" spans="1:9" ht="15" customHeight="1" x14ac:dyDescent="0.25">
      <c r="A409" s="92"/>
      <c r="B409" s="89"/>
      <c r="C409" s="11" t="s">
        <v>672</v>
      </c>
      <c r="D409" s="26" t="s">
        <v>489</v>
      </c>
      <c r="E409" s="45"/>
      <c r="F409" s="5">
        <f t="shared" si="14"/>
        <v>0</v>
      </c>
      <c r="G409" s="77"/>
      <c r="H409" s="81"/>
      <c r="I409" s="81"/>
    </row>
    <row r="410" spans="1:9" ht="15" customHeight="1" x14ac:dyDescent="0.25">
      <c r="A410" s="92"/>
      <c r="B410" s="89"/>
      <c r="C410" s="11" t="s">
        <v>673</v>
      </c>
      <c r="D410" s="26" t="s">
        <v>491</v>
      </c>
      <c r="E410" s="45"/>
      <c r="F410" s="5">
        <f t="shared" si="14"/>
        <v>0</v>
      </c>
      <c r="G410" s="77"/>
      <c r="H410" s="81"/>
      <c r="I410" s="81"/>
    </row>
    <row r="411" spans="1:9" ht="15" customHeight="1" x14ac:dyDescent="0.25">
      <c r="A411" s="92"/>
      <c r="B411" s="89"/>
      <c r="C411" s="11" t="s">
        <v>674</v>
      </c>
      <c r="D411" s="26" t="s">
        <v>493</v>
      </c>
      <c r="E411" s="45"/>
      <c r="F411" s="5">
        <f t="shared" si="14"/>
        <v>0</v>
      </c>
      <c r="G411" s="77"/>
      <c r="H411" s="81"/>
      <c r="I411" s="81"/>
    </row>
    <row r="412" spans="1:9" ht="15" customHeight="1" x14ac:dyDescent="0.25">
      <c r="A412" s="92"/>
      <c r="B412" s="89"/>
      <c r="C412" s="11" t="s">
        <v>675</v>
      </c>
      <c r="D412" s="26" t="s">
        <v>495</v>
      </c>
      <c r="E412" s="45"/>
      <c r="F412" s="5">
        <f t="shared" si="14"/>
        <v>0</v>
      </c>
      <c r="G412" s="77"/>
      <c r="H412" s="81"/>
      <c r="I412" s="81"/>
    </row>
    <row r="413" spans="1:9" ht="15" customHeight="1" x14ac:dyDescent="0.25">
      <c r="A413" s="92"/>
      <c r="B413" s="89"/>
      <c r="C413" s="27" t="s">
        <v>676</v>
      </c>
      <c r="D413" s="13" t="s">
        <v>677</v>
      </c>
      <c r="E413" s="50"/>
      <c r="F413" s="5">
        <f t="shared" si="14"/>
        <v>0</v>
      </c>
      <c r="G413" s="77"/>
      <c r="H413" s="81">
        <f>SUM(F413:F423)</f>
        <v>0</v>
      </c>
      <c r="I413" s="81">
        <f>IF(H413&gt;=1,1,0)</f>
        <v>0</v>
      </c>
    </row>
    <row r="414" spans="1:9" ht="15" customHeight="1" x14ac:dyDescent="0.25">
      <c r="A414" s="92"/>
      <c r="B414" s="89"/>
      <c r="C414" s="19" t="s">
        <v>678</v>
      </c>
      <c r="D414" s="23" t="s">
        <v>477</v>
      </c>
      <c r="E414" s="45"/>
      <c r="F414" s="5">
        <f t="shared" si="14"/>
        <v>0</v>
      </c>
      <c r="G414" s="77"/>
      <c r="H414" s="81"/>
      <c r="I414" s="81"/>
    </row>
    <row r="415" spans="1:9" ht="15" customHeight="1" x14ac:dyDescent="0.25">
      <c r="A415" s="92"/>
      <c r="B415" s="89"/>
      <c r="C415" s="19" t="s">
        <v>679</v>
      </c>
      <c r="D415" s="24" t="s">
        <v>479</v>
      </c>
      <c r="E415" s="45"/>
      <c r="F415" s="5">
        <f t="shared" si="14"/>
        <v>0</v>
      </c>
      <c r="G415" s="77"/>
      <c r="H415" s="81"/>
      <c r="I415" s="81"/>
    </row>
    <row r="416" spans="1:9" ht="15" customHeight="1" x14ac:dyDescent="0.25">
      <c r="A416" s="92"/>
      <c r="B416" s="89"/>
      <c r="C416" s="19" t="s">
        <v>680</v>
      </c>
      <c r="D416" s="24" t="s">
        <v>481</v>
      </c>
      <c r="E416" s="45"/>
      <c r="F416" s="5">
        <f t="shared" si="14"/>
        <v>0</v>
      </c>
      <c r="G416" s="77"/>
      <c r="H416" s="81"/>
      <c r="I416" s="81"/>
    </row>
    <row r="417" spans="1:9" ht="15" customHeight="1" x14ac:dyDescent="0.25">
      <c r="A417" s="92"/>
      <c r="B417" s="89"/>
      <c r="C417" s="19" t="s">
        <v>681</v>
      </c>
      <c r="D417" s="24" t="s">
        <v>483</v>
      </c>
      <c r="E417" s="45"/>
      <c r="F417" s="5">
        <f t="shared" si="14"/>
        <v>0</v>
      </c>
      <c r="G417" s="77"/>
      <c r="H417" s="81"/>
      <c r="I417" s="81"/>
    </row>
    <row r="418" spans="1:9" ht="15" customHeight="1" x14ac:dyDescent="0.25">
      <c r="A418" s="92"/>
      <c r="B418" s="89"/>
      <c r="C418" s="19" t="s">
        <v>682</v>
      </c>
      <c r="D418" s="24" t="s">
        <v>485</v>
      </c>
      <c r="E418" s="45"/>
      <c r="F418" s="5">
        <f t="shared" si="14"/>
        <v>0</v>
      </c>
      <c r="G418" s="77"/>
      <c r="H418" s="81"/>
      <c r="I418" s="81"/>
    </row>
    <row r="419" spans="1:9" ht="15" customHeight="1" x14ac:dyDescent="0.25">
      <c r="A419" s="92"/>
      <c r="B419" s="89"/>
      <c r="C419" s="19" t="s">
        <v>683</v>
      </c>
      <c r="D419" s="24" t="s">
        <v>487</v>
      </c>
      <c r="E419" s="45"/>
      <c r="F419" s="5">
        <f t="shared" si="14"/>
        <v>0</v>
      </c>
      <c r="G419" s="77"/>
      <c r="H419" s="81"/>
      <c r="I419" s="81"/>
    </row>
    <row r="420" spans="1:9" ht="15" customHeight="1" x14ac:dyDescent="0.25">
      <c r="A420" s="92"/>
      <c r="B420" s="89"/>
      <c r="C420" s="19" t="s">
        <v>684</v>
      </c>
      <c r="D420" s="24" t="s">
        <v>489</v>
      </c>
      <c r="E420" s="45"/>
      <c r="F420" s="5">
        <f t="shared" si="14"/>
        <v>0</v>
      </c>
      <c r="G420" s="77"/>
      <c r="H420" s="81"/>
      <c r="I420" s="81"/>
    </row>
    <row r="421" spans="1:9" ht="15" customHeight="1" x14ac:dyDescent="0.25">
      <c r="A421" s="92"/>
      <c r="B421" s="89"/>
      <c r="C421" s="19" t="s">
        <v>685</v>
      </c>
      <c r="D421" s="24" t="s">
        <v>491</v>
      </c>
      <c r="E421" s="45"/>
      <c r="F421" s="5">
        <f t="shared" si="14"/>
        <v>0</v>
      </c>
      <c r="G421" s="77"/>
      <c r="H421" s="81"/>
      <c r="I421" s="81"/>
    </row>
    <row r="422" spans="1:9" ht="15" customHeight="1" x14ac:dyDescent="0.25">
      <c r="A422" s="92"/>
      <c r="B422" s="89"/>
      <c r="C422" s="19" t="s">
        <v>686</v>
      </c>
      <c r="D422" s="24" t="s">
        <v>493</v>
      </c>
      <c r="E422" s="45"/>
      <c r="F422" s="5">
        <f t="shared" si="14"/>
        <v>0</v>
      </c>
      <c r="G422" s="77"/>
      <c r="H422" s="81"/>
      <c r="I422" s="81"/>
    </row>
    <row r="423" spans="1:9" ht="15" customHeight="1" x14ac:dyDescent="0.25">
      <c r="A423" s="92"/>
      <c r="B423" s="89"/>
      <c r="C423" s="19" t="s">
        <v>687</v>
      </c>
      <c r="D423" s="24" t="s">
        <v>495</v>
      </c>
      <c r="E423" s="45"/>
      <c r="F423" s="5">
        <f t="shared" si="14"/>
        <v>0</v>
      </c>
      <c r="G423" s="77"/>
      <c r="H423" s="81"/>
      <c r="I423" s="81"/>
    </row>
    <row r="424" spans="1:9" ht="15" customHeight="1" x14ac:dyDescent="0.25">
      <c r="A424" s="92"/>
      <c r="B424" s="89"/>
      <c r="C424" s="28" t="s">
        <v>688</v>
      </c>
      <c r="D424" s="29" t="s">
        <v>689</v>
      </c>
      <c r="E424" s="50"/>
      <c r="F424" s="5">
        <f t="shared" si="14"/>
        <v>0</v>
      </c>
      <c r="G424" s="77"/>
      <c r="H424" s="81">
        <f>SUM(F424:F434)</f>
        <v>0</v>
      </c>
      <c r="I424" s="81">
        <f>IF(H424&gt;=1,1,0)</f>
        <v>0</v>
      </c>
    </row>
    <row r="425" spans="1:9" ht="15" customHeight="1" x14ac:dyDescent="0.25">
      <c r="A425" s="92"/>
      <c r="B425" s="89"/>
      <c r="C425" s="11" t="s">
        <v>690</v>
      </c>
      <c r="D425" s="25" t="s">
        <v>477</v>
      </c>
      <c r="E425" s="45"/>
      <c r="F425" s="5">
        <f t="shared" si="14"/>
        <v>0</v>
      </c>
      <c r="G425" s="77"/>
      <c r="H425" s="81"/>
      <c r="I425" s="81"/>
    </row>
    <row r="426" spans="1:9" ht="15" customHeight="1" x14ac:dyDescent="0.25">
      <c r="A426" s="92"/>
      <c r="B426" s="89"/>
      <c r="C426" s="11" t="s">
        <v>691</v>
      </c>
      <c r="D426" s="26" t="s">
        <v>479</v>
      </c>
      <c r="E426" s="45"/>
      <c r="F426" s="5">
        <f t="shared" si="14"/>
        <v>0</v>
      </c>
      <c r="G426" s="77"/>
      <c r="H426" s="81"/>
      <c r="I426" s="81"/>
    </row>
    <row r="427" spans="1:9" ht="15" customHeight="1" x14ac:dyDescent="0.25">
      <c r="A427" s="92"/>
      <c r="B427" s="89"/>
      <c r="C427" s="11" t="s">
        <v>692</v>
      </c>
      <c r="D427" s="26" t="s">
        <v>481</v>
      </c>
      <c r="E427" s="45"/>
      <c r="F427" s="5">
        <f t="shared" si="14"/>
        <v>0</v>
      </c>
      <c r="G427" s="77"/>
      <c r="H427" s="81"/>
      <c r="I427" s="81"/>
    </row>
    <row r="428" spans="1:9" ht="15" customHeight="1" x14ac:dyDescent="0.25">
      <c r="A428" s="92"/>
      <c r="B428" s="89"/>
      <c r="C428" s="11" t="s">
        <v>693</v>
      </c>
      <c r="D428" s="26" t="s">
        <v>483</v>
      </c>
      <c r="E428" s="45"/>
      <c r="F428" s="5">
        <f t="shared" si="14"/>
        <v>0</v>
      </c>
      <c r="G428" s="77"/>
      <c r="H428" s="81"/>
      <c r="I428" s="81"/>
    </row>
    <row r="429" spans="1:9" ht="15" customHeight="1" x14ac:dyDescent="0.25">
      <c r="A429" s="92"/>
      <c r="B429" s="89"/>
      <c r="C429" s="11" t="s">
        <v>694</v>
      </c>
      <c r="D429" s="26" t="s">
        <v>485</v>
      </c>
      <c r="E429" s="45"/>
      <c r="F429" s="5">
        <f t="shared" si="14"/>
        <v>0</v>
      </c>
      <c r="G429" s="77"/>
      <c r="H429" s="81"/>
      <c r="I429" s="81"/>
    </row>
    <row r="430" spans="1:9" ht="15" customHeight="1" x14ac:dyDescent="0.25">
      <c r="A430" s="92"/>
      <c r="B430" s="89"/>
      <c r="C430" s="11" t="s">
        <v>695</v>
      </c>
      <c r="D430" s="26" t="s">
        <v>487</v>
      </c>
      <c r="E430" s="45"/>
      <c r="F430" s="5">
        <f t="shared" si="14"/>
        <v>0</v>
      </c>
      <c r="G430" s="77"/>
      <c r="H430" s="81"/>
      <c r="I430" s="81"/>
    </row>
    <row r="431" spans="1:9" ht="15" customHeight="1" x14ac:dyDescent="0.25">
      <c r="A431" s="92"/>
      <c r="B431" s="89"/>
      <c r="C431" s="11" t="s">
        <v>696</v>
      </c>
      <c r="D431" s="26" t="s">
        <v>489</v>
      </c>
      <c r="E431" s="45"/>
      <c r="F431" s="5">
        <f t="shared" si="14"/>
        <v>0</v>
      </c>
      <c r="G431" s="77"/>
      <c r="H431" s="81"/>
      <c r="I431" s="81"/>
    </row>
    <row r="432" spans="1:9" ht="15" customHeight="1" x14ac:dyDescent="0.25">
      <c r="A432" s="92"/>
      <c r="B432" s="89"/>
      <c r="C432" s="11" t="s">
        <v>697</v>
      </c>
      <c r="D432" s="26" t="s">
        <v>491</v>
      </c>
      <c r="E432" s="45"/>
      <c r="F432" s="5">
        <f t="shared" si="14"/>
        <v>0</v>
      </c>
      <c r="G432" s="77"/>
      <c r="H432" s="81"/>
      <c r="I432" s="81"/>
    </row>
    <row r="433" spans="1:9" ht="15" customHeight="1" x14ac:dyDescent="0.25">
      <c r="A433" s="92"/>
      <c r="B433" s="89"/>
      <c r="C433" s="11" t="s">
        <v>698</v>
      </c>
      <c r="D433" s="26" t="s">
        <v>493</v>
      </c>
      <c r="E433" s="45"/>
      <c r="F433" s="5">
        <f t="shared" si="14"/>
        <v>0</v>
      </c>
      <c r="G433" s="77"/>
      <c r="H433" s="81"/>
      <c r="I433" s="81"/>
    </row>
    <row r="434" spans="1:9" ht="15" customHeight="1" x14ac:dyDescent="0.25">
      <c r="A434" s="92"/>
      <c r="B434" s="89"/>
      <c r="C434" s="11" t="s">
        <v>699</v>
      </c>
      <c r="D434" s="26" t="s">
        <v>495</v>
      </c>
      <c r="E434" s="45"/>
      <c r="F434" s="5">
        <f t="shared" si="14"/>
        <v>0</v>
      </c>
      <c r="G434" s="77"/>
      <c r="H434" s="81"/>
      <c r="I434" s="81"/>
    </row>
    <row r="435" spans="1:9" ht="15" customHeight="1" x14ac:dyDescent="0.25">
      <c r="A435" s="92"/>
      <c r="B435" s="89"/>
      <c r="C435" s="13" t="s">
        <v>700</v>
      </c>
      <c r="D435" s="13" t="s">
        <v>701</v>
      </c>
      <c r="E435" s="50"/>
      <c r="F435" s="5">
        <f t="shared" si="14"/>
        <v>0</v>
      </c>
      <c r="G435" s="77"/>
      <c r="H435" s="81">
        <f>SUM(F435:F445)</f>
        <v>0</v>
      </c>
      <c r="I435" s="81">
        <f>IF(H435&gt;=1,1,0)</f>
        <v>0</v>
      </c>
    </row>
    <row r="436" spans="1:9" ht="15" customHeight="1" x14ac:dyDescent="0.25">
      <c r="A436" s="92"/>
      <c r="B436" s="89"/>
      <c r="C436" s="19" t="s">
        <v>702</v>
      </c>
      <c r="D436" s="23" t="s">
        <v>477</v>
      </c>
      <c r="E436" s="45"/>
      <c r="F436" s="5">
        <f t="shared" si="14"/>
        <v>0</v>
      </c>
      <c r="G436" s="77"/>
      <c r="H436" s="81"/>
      <c r="I436" s="81"/>
    </row>
    <row r="437" spans="1:9" ht="15" customHeight="1" x14ac:dyDescent="0.25">
      <c r="A437" s="92"/>
      <c r="B437" s="89"/>
      <c r="C437" s="19" t="s">
        <v>703</v>
      </c>
      <c r="D437" s="24" t="s">
        <v>479</v>
      </c>
      <c r="E437" s="45"/>
      <c r="F437" s="5">
        <f t="shared" si="14"/>
        <v>0</v>
      </c>
      <c r="G437" s="77"/>
      <c r="H437" s="81"/>
      <c r="I437" s="81"/>
    </row>
    <row r="438" spans="1:9" ht="15" customHeight="1" x14ac:dyDescent="0.25">
      <c r="A438" s="92"/>
      <c r="B438" s="89"/>
      <c r="C438" s="19" t="s">
        <v>704</v>
      </c>
      <c r="D438" s="24" t="s">
        <v>481</v>
      </c>
      <c r="E438" s="45"/>
      <c r="F438" s="5">
        <f t="shared" si="14"/>
        <v>0</v>
      </c>
      <c r="G438" s="77"/>
      <c r="H438" s="81"/>
      <c r="I438" s="81"/>
    </row>
    <row r="439" spans="1:9" ht="15" customHeight="1" x14ac:dyDescent="0.25">
      <c r="A439" s="92"/>
      <c r="B439" s="89"/>
      <c r="C439" s="19" t="s">
        <v>705</v>
      </c>
      <c r="D439" s="24" t="s">
        <v>483</v>
      </c>
      <c r="E439" s="45"/>
      <c r="F439" s="5">
        <f t="shared" si="14"/>
        <v>0</v>
      </c>
      <c r="G439" s="77"/>
      <c r="H439" s="81"/>
      <c r="I439" s="81"/>
    </row>
    <row r="440" spans="1:9" ht="15" customHeight="1" x14ac:dyDescent="0.25">
      <c r="A440" s="92"/>
      <c r="B440" s="89"/>
      <c r="C440" s="19" t="s">
        <v>706</v>
      </c>
      <c r="D440" s="24" t="s">
        <v>485</v>
      </c>
      <c r="E440" s="45"/>
      <c r="F440" s="5">
        <f t="shared" si="14"/>
        <v>0</v>
      </c>
      <c r="G440" s="77"/>
      <c r="H440" s="81"/>
      <c r="I440" s="81"/>
    </row>
    <row r="441" spans="1:9" ht="15" customHeight="1" x14ac:dyDescent="0.25">
      <c r="A441" s="92"/>
      <c r="B441" s="89"/>
      <c r="C441" s="19" t="s">
        <v>707</v>
      </c>
      <c r="D441" s="24" t="s">
        <v>487</v>
      </c>
      <c r="E441" s="45"/>
      <c r="F441" s="5">
        <f t="shared" si="14"/>
        <v>0</v>
      </c>
      <c r="G441" s="77"/>
      <c r="H441" s="81"/>
      <c r="I441" s="81"/>
    </row>
    <row r="442" spans="1:9" ht="15" customHeight="1" x14ac:dyDescent="0.25">
      <c r="A442" s="92"/>
      <c r="B442" s="89"/>
      <c r="C442" s="19" t="s">
        <v>708</v>
      </c>
      <c r="D442" s="24" t="s">
        <v>489</v>
      </c>
      <c r="E442" s="45"/>
      <c r="F442" s="5">
        <f t="shared" si="14"/>
        <v>0</v>
      </c>
      <c r="G442" s="77"/>
      <c r="H442" s="81"/>
      <c r="I442" s="81"/>
    </row>
    <row r="443" spans="1:9" ht="15" customHeight="1" x14ac:dyDescent="0.25">
      <c r="A443" s="92"/>
      <c r="B443" s="89"/>
      <c r="C443" s="19" t="s">
        <v>709</v>
      </c>
      <c r="D443" s="24" t="s">
        <v>491</v>
      </c>
      <c r="E443" s="45"/>
      <c r="F443" s="5">
        <f t="shared" si="14"/>
        <v>0</v>
      </c>
      <c r="G443" s="77"/>
      <c r="H443" s="81"/>
      <c r="I443" s="81"/>
    </row>
    <row r="444" spans="1:9" ht="15" customHeight="1" x14ac:dyDescent="0.25">
      <c r="A444" s="92"/>
      <c r="B444" s="89"/>
      <c r="C444" s="19" t="s">
        <v>710</v>
      </c>
      <c r="D444" s="24" t="s">
        <v>493</v>
      </c>
      <c r="E444" s="45"/>
      <c r="F444" s="5">
        <f t="shared" si="14"/>
        <v>0</v>
      </c>
      <c r="G444" s="77"/>
      <c r="H444" s="81"/>
      <c r="I444" s="81"/>
    </row>
    <row r="445" spans="1:9" ht="15" customHeight="1" x14ac:dyDescent="0.25">
      <c r="A445" s="92"/>
      <c r="B445" s="89"/>
      <c r="C445" s="19" t="s">
        <v>711</v>
      </c>
      <c r="D445" s="24" t="s">
        <v>495</v>
      </c>
      <c r="E445" s="45"/>
      <c r="F445" s="5">
        <f t="shared" si="14"/>
        <v>0</v>
      </c>
      <c r="G445" s="77"/>
      <c r="H445" s="81"/>
      <c r="I445" s="81"/>
    </row>
    <row r="446" spans="1:9" ht="15" customHeight="1" x14ac:dyDescent="0.25">
      <c r="A446" s="92"/>
      <c r="B446" s="89"/>
      <c r="C446" s="15" t="s">
        <v>712</v>
      </c>
      <c r="D446" s="15" t="s">
        <v>713</v>
      </c>
      <c r="E446" s="50"/>
      <c r="F446" s="5">
        <f t="shared" si="14"/>
        <v>0</v>
      </c>
      <c r="G446" s="77"/>
      <c r="H446" s="81">
        <f>SUM(F446:F456)</f>
        <v>0</v>
      </c>
      <c r="I446" s="81">
        <f>IF(H446&gt;=1,1,0)</f>
        <v>0</v>
      </c>
    </row>
    <row r="447" spans="1:9" ht="15" customHeight="1" x14ac:dyDescent="0.25">
      <c r="A447" s="92"/>
      <c r="B447" s="89"/>
      <c r="C447" s="11" t="s">
        <v>714</v>
      </c>
      <c r="D447" s="25" t="s">
        <v>477</v>
      </c>
      <c r="E447" s="45"/>
      <c r="F447" s="5">
        <f t="shared" si="14"/>
        <v>0</v>
      </c>
      <c r="G447" s="77"/>
      <c r="H447" s="81"/>
      <c r="I447" s="81"/>
    </row>
    <row r="448" spans="1:9" ht="15" customHeight="1" x14ac:dyDescent="0.25">
      <c r="A448" s="92"/>
      <c r="B448" s="89"/>
      <c r="C448" s="11" t="s">
        <v>715</v>
      </c>
      <c r="D448" s="26" t="s">
        <v>479</v>
      </c>
      <c r="E448" s="45"/>
      <c r="F448" s="5">
        <f t="shared" si="14"/>
        <v>0</v>
      </c>
      <c r="G448" s="77"/>
      <c r="H448" s="81"/>
      <c r="I448" s="81"/>
    </row>
    <row r="449" spans="1:9" ht="15" customHeight="1" x14ac:dyDescent="0.25">
      <c r="A449" s="92"/>
      <c r="B449" s="89"/>
      <c r="C449" s="11" t="s">
        <v>716</v>
      </c>
      <c r="D449" s="26" t="s">
        <v>481</v>
      </c>
      <c r="E449" s="45"/>
      <c r="F449" s="5">
        <f t="shared" si="14"/>
        <v>0</v>
      </c>
      <c r="G449" s="77"/>
      <c r="H449" s="81"/>
      <c r="I449" s="81"/>
    </row>
    <row r="450" spans="1:9" ht="15" customHeight="1" x14ac:dyDescent="0.25">
      <c r="A450" s="92"/>
      <c r="B450" s="89"/>
      <c r="C450" s="11" t="s">
        <v>717</v>
      </c>
      <c r="D450" s="26" t="s">
        <v>483</v>
      </c>
      <c r="E450" s="45"/>
      <c r="F450" s="5">
        <f t="shared" si="14"/>
        <v>0</v>
      </c>
      <c r="G450" s="77"/>
      <c r="H450" s="81"/>
      <c r="I450" s="81"/>
    </row>
    <row r="451" spans="1:9" ht="15" customHeight="1" x14ac:dyDescent="0.25">
      <c r="A451" s="92"/>
      <c r="B451" s="89"/>
      <c r="C451" s="11" t="s">
        <v>718</v>
      </c>
      <c r="D451" s="26" t="s">
        <v>485</v>
      </c>
      <c r="E451" s="45"/>
      <c r="F451" s="5">
        <f t="shared" si="14"/>
        <v>0</v>
      </c>
      <c r="G451" s="77"/>
      <c r="H451" s="81"/>
      <c r="I451" s="81"/>
    </row>
    <row r="452" spans="1:9" ht="15" customHeight="1" x14ac:dyDescent="0.25">
      <c r="A452" s="92"/>
      <c r="B452" s="89"/>
      <c r="C452" s="11" t="s">
        <v>719</v>
      </c>
      <c r="D452" s="26" t="s">
        <v>487</v>
      </c>
      <c r="E452" s="45"/>
      <c r="F452" s="5">
        <f t="shared" si="14"/>
        <v>0</v>
      </c>
      <c r="G452" s="77"/>
      <c r="H452" s="81"/>
      <c r="I452" s="81"/>
    </row>
    <row r="453" spans="1:9" ht="15" customHeight="1" x14ac:dyDescent="0.25">
      <c r="A453" s="92"/>
      <c r="B453" s="89"/>
      <c r="C453" s="11" t="s">
        <v>720</v>
      </c>
      <c r="D453" s="26" t="s">
        <v>489</v>
      </c>
      <c r="E453" s="45"/>
      <c r="F453" s="5">
        <f t="shared" si="14"/>
        <v>0</v>
      </c>
      <c r="G453" s="77"/>
      <c r="H453" s="81"/>
      <c r="I453" s="81"/>
    </row>
    <row r="454" spans="1:9" ht="15" customHeight="1" x14ac:dyDescent="0.25">
      <c r="A454" s="92"/>
      <c r="B454" s="89"/>
      <c r="C454" s="11" t="s">
        <v>721</v>
      </c>
      <c r="D454" s="26" t="s">
        <v>491</v>
      </c>
      <c r="E454" s="45"/>
      <c r="F454" s="5">
        <f t="shared" si="14"/>
        <v>0</v>
      </c>
      <c r="G454" s="77"/>
      <c r="H454" s="81"/>
      <c r="I454" s="81"/>
    </row>
    <row r="455" spans="1:9" ht="15" customHeight="1" x14ac:dyDescent="0.25">
      <c r="A455" s="92"/>
      <c r="B455" s="89"/>
      <c r="C455" s="11" t="s">
        <v>722</v>
      </c>
      <c r="D455" s="26" t="s">
        <v>493</v>
      </c>
      <c r="E455" s="45"/>
      <c r="F455" s="5">
        <f t="shared" si="14"/>
        <v>0</v>
      </c>
      <c r="G455" s="77"/>
      <c r="H455" s="81"/>
      <c r="I455" s="81"/>
    </row>
    <row r="456" spans="1:9" ht="15" customHeight="1" x14ac:dyDescent="0.25">
      <c r="A456" s="92"/>
      <c r="B456" s="89"/>
      <c r="C456" s="11" t="s">
        <v>723</v>
      </c>
      <c r="D456" s="26" t="s">
        <v>495</v>
      </c>
      <c r="E456" s="45"/>
      <c r="F456" s="5">
        <f t="shared" si="14"/>
        <v>0</v>
      </c>
      <c r="G456" s="77"/>
      <c r="H456" s="81"/>
      <c r="I456" s="81"/>
    </row>
    <row r="457" spans="1:9" ht="15" customHeight="1" x14ac:dyDescent="0.25">
      <c r="A457" s="92"/>
      <c r="B457" s="89"/>
      <c r="C457" s="13" t="s">
        <v>724</v>
      </c>
      <c r="D457" s="13" t="s">
        <v>725</v>
      </c>
      <c r="E457" s="50"/>
      <c r="F457" s="5">
        <f t="shared" si="14"/>
        <v>0</v>
      </c>
      <c r="G457" s="77"/>
      <c r="H457" s="81">
        <f>SUM(F457:F467)</f>
        <v>0</v>
      </c>
      <c r="I457" s="81">
        <f>IF(H457&gt;=1,1,0)</f>
        <v>0</v>
      </c>
    </row>
    <row r="458" spans="1:9" ht="15" customHeight="1" x14ac:dyDescent="0.25">
      <c r="A458" s="92"/>
      <c r="B458" s="89"/>
      <c r="C458" s="19" t="s">
        <v>726</v>
      </c>
      <c r="D458" s="23" t="s">
        <v>477</v>
      </c>
      <c r="E458" s="45"/>
      <c r="F458" s="5">
        <f t="shared" si="14"/>
        <v>0</v>
      </c>
      <c r="G458" s="77"/>
      <c r="H458" s="81"/>
      <c r="I458" s="81"/>
    </row>
    <row r="459" spans="1:9" ht="15" customHeight="1" x14ac:dyDescent="0.25">
      <c r="A459" s="92"/>
      <c r="B459" s="89"/>
      <c r="C459" s="19" t="s">
        <v>727</v>
      </c>
      <c r="D459" s="24" t="s">
        <v>479</v>
      </c>
      <c r="E459" s="45"/>
      <c r="F459" s="5">
        <f t="shared" si="14"/>
        <v>0</v>
      </c>
      <c r="G459" s="77"/>
      <c r="H459" s="81"/>
      <c r="I459" s="81"/>
    </row>
    <row r="460" spans="1:9" ht="15" customHeight="1" x14ac:dyDescent="0.25">
      <c r="A460" s="92"/>
      <c r="B460" s="89"/>
      <c r="C460" s="19" t="s">
        <v>728</v>
      </c>
      <c r="D460" s="24" t="s">
        <v>481</v>
      </c>
      <c r="E460" s="45"/>
      <c r="F460" s="5">
        <f t="shared" si="14"/>
        <v>0</v>
      </c>
      <c r="G460" s="77"/>
      <c r="H460" s="81"/>
      <c r="I460" s="81"/>
    </row>
    <row r="461" spans="1:9" ht="15" customHeight="1" x14ac:dyDescent="0.25">
      <c r="A461" s="92"/>
      <c r="B461" s="89"/>
      <c r="C461" s="19" t="s">
        <v>729</v>
      </c>
      <c r="D461" s="24" t="s">
        <v>483</v>
      </c>
      <c r="E461" s="45"/>
      <c r="F461" s="5">
        <f t="shared" si="14"/>
        <v>0</v>
      </c>
      <c r="G461" s="77"/>
      <c r="H461" s="81"/>
      <c r="I461" s="81"/>
    </row>
    <row r="462" spans="1:9" ht="15" customHeight="1" x14ac:dyDescent="0.25">
      <c r="A462" s="92"/>
      <c r="B462" s="89"/>
      <c r="C462" s="19" t="s">
        <v>730</v>
      </c>
      <c r="D462" s="24" t="s">
        <v>485</v>
      </c>
      <c r="E462" s="45"/>
      <c r="F462" s="5">
        <f t="shared" si="14"/>
        <v>0</v>
      </c>
      <c r="G462" s="77"/>
      <c r="H462" s="81"/>
      <c r="I462" s="81"/>
    </row>
    <row r="463" spans="1:9" ht="15" customHeight="1" x14ac:dyDescent="0.25">
      <c r="A463" s="92"/>
      <c r="B463" s="89"/>
      <c r="C463" s="19" t="s">
        <v>731</v>
      </c>
      <c r="D463" s="24" t="s">
        <v>487</v>
      </c>
      <c r="E463" s="45"/>
      <c r="F463" s="5">
        <f t="shared" si="14"/>
        <v>0</v>
      </c>
      <c r="G463" s="77"/>
      <c r="H463" s="81"/>
      <c r="I463" s="81"/>
    </row>
    <row r="464" spans="1:9" ht="15" customHeight="1" x14ac:dyDescent="0.25">
      <c r="A464" s="92"/>
      <c r="B464" s="89"/>
      <c r="C464" s="19" t="s">
        <v>732</v>
      </c>
      <c r="D464" s="24" t="s">
        <v>489</v>
      </c>
      <c r="E464" s="45"/>
      <c r="F464" s="5">
        <f t="shared" si="14"/>
        <v>0</v>
      </c>
      <c r="G464" s="77"/>
      <c r="H464" s="81"/>
      <c r="I464" s="81"/>
    </row>
    <row r="465" spans="1:9" ht="15" customHeight="1" x14ac:dyDescent="0.25">
      <c r="A465" s="92"/>
      <c r="B465" s="89"/>
      <c r="C465" s="19" t="s">
        <v>733</v>
      </c>
      <c r="D465" s="24" t="s">
        <v>491</v>
      </c>
      <c r="E465" s="45"/>
      <c r="F465" s="5">
        <f t="shared" si="14"/>
        <v>0</v>
      </c>
      <c r="G465" s="77"/>
      <c r="H465" s="81"/>
      <c r="I465" s="81"/>
    </row>
    <row r="466" spans="1:9" ht="15" customHeight="1" x14ac:dyDescent="0.25">
      <c r="A466" s="92"/>
      <c r="B466" s="89"/>
      <c r="C466" s="19" t="s">
        <v>734</v>
      </c>
      <c r="D466" s="24" t="s">
        <v>493</v>
      </c>
      <c r="E466" s="45"/>
      <c r="F466" s="5">
        <f t="shared" si="14"/>
        <v>0</v>
      </c>
      <c r="G466" s="77"/>
      <c r="H466" s="81"/>
      <c r="I466" s="81"/>
    </row>
    <row r="467" spans="1:9" ht="15" customHeight="1" x14ac:dyDescent="0.25">
      <c r="A467" s="92"/>
      <c r="B467" s="89"/>
      <c r="C467" s="19" t="s">
        <v>735</v>
      </c>
      <c r="D467" s="24" t="s">
        <v>495</v>
      </c>
      <c r="E467" s="45"/>
      <c r="F467" s="5">
        <f t="shared" si="14"/>
        <v>0</v>
      </c>
      <c r="G467" s="77"/>
      <c r="H467" s="81"/>
      <c r="I467" s="81"/>
    </row>
    <row r="468" spans="1:9" ht="15" customHeight="1" x14ac:dyDescent="0.25">
      <c r="A468" s="92"/>
      <c r="B468" s="89"/>
      <c r="C468" s="15" t="s">
        <v>736</v>
      </c>
      <c r="D468" s="15" t="s">
        <v>737</v>
      </c>
      <c r="E468" s="50"/>
      <c r="F468" s="5">
        <f t="shared" ref="F468:F531" si="15">IF(E468="SI",1,0)</f>
        <v>0</v>
      </c>
      <c r="G468" s="77"/>
      <c r="H468" s="81">
        <f>SUM(F468:F478)</f>
        <v>0</v>
      </c>
      <c r="I468" s="81">
        <f>IF(H468&gt;=1,1,0)</f>
        <v>0</v>
      </c>
    </row>
    <row r="469" spans="1:9" ht="15" customHeight="1" x14ac:dyDescent="0.25">
      <c r="A469" s="92"/>
      <c r="B469" s="89"/>
      <c r="C469" s="11" t="s">
        <v>738</v>
      </c>
      <c r="D469" s="25" t="s">
        <v>477</v>
      </c>
      <c r="E469" s="45"/>
      <c r="F469" s="5">
        <f t="shared" si="15"/>
        <v>0</v>
      </c>
      <c r="G469" s="77"/>
      <c r="H469" s="81"/>
      <c r="I469" s="81"/>
    </row>
    <row r="470" spans="1:9" ht="15" customHeight="1" x14ac:dyDescent="0.25">
      <c r="A470" s="92"/>
      <c r="B470" s="89"/>
      <c r="C470" s="11" t="s">
        <v>739</v>
      </c>
      <c r="D470" s="26" t="s">
        <v>479</v>
      </c>
      <c r="E470" s="45"/>
      <c r="F470" s="5">
        <f t="shared" si="15"/>
        <v>0</v>
      </c>
      <c r="G470" s="77"/>
      <c r="H470" s="81"/>
      <c r="I470" s="81"/>
    </row>
    <row r="471" spans="1:9" ht="15" customHeight="1" x14ac:dyDescent="0.25">
      <c r="A471" s="92"/>
      <c r="B471" s="89"/>
      <c r="C471" s="11" t="s">
        <v>740</v>
      </c>
      <c r="D471" s="26" t="s">
        <v>481</v>
      </c>
      <c r="E471" s="45"/>
      <c r="F471" s="5">
        <f t="shared" si="15"/>
        <v>0</v>
      </c>
      <c r="G471" s="77"/>
      <c r="H471" s="81"/>
      <c r="I471" s="81"/>
    </row>
    <row r="472" spans="1:9" ht="15" customHeight="1" x14ac:dyDescent="0.25">
      <c r="A472" s="92"/>
      <c r="B472" s="89"/>
      <c r="C472" s="11" t="s">
        <v>741</v>
      </c>
      <c r="D472" s="26" t="s">
        <v>483</v>
      </c>
      <c r="E472" s="45"/>
      <c r="F472" s="5">
        <f t="shared" si="15"/>
        <v>0</v>
      </c>
      <c r="G472" s="77"/>
      <c r="H472" s="81"/>
      <c r="I472" s="81"/>
    </row>
    <row r="473" spans="1:9" ht="15" customHeight="1" x14ac:dyDescent="0.25">
      <c r="A473" s="92"/>
      <c r="B473" s="89"/>
      <c r="C473" s="11" t="s">
        <v>742</v>
      </c>
      <c r="D473" s="26" t="s">
        <v>485</v>
      </c>
      <c r="E473" s="45"/>
      <c r="F473" s="5">
        <f t="shared" si="15"/>
        <v>0</v>
      </c>
      <c r="G473" s="77"/>
      <c r="H473" s="81"/>
      <c r="I473" s="81"/>
    </row>
    <row r="474" spans="1:9" ht="15" customHeight="1" x14ac:dyDescent="0.25">
      <c r="A474" s="92"/>
      <c r="B474" s="89"/>
      <c r="C474" s="11" t="s">
        <v>743</v>
      </c>
      <c r="D474" s="26" t="s">
        <v>487</v>
      </c>
      <c r="E474" s="45"/>
      <c r="F474" s="5">
        <f t="shared" si="15"/>
        <v>0</v>
      </c>
      <c r="G474" s="77"/>
      <c r="H474" s="81"/>
      <c r="I474" s="81"/>
    </row>
    <row r="475" spans="1:9" ht="15" customHeight="1" x14ac:dyDescent="0.25">
      <c r="A475" s="92"/>
      <c r="B475" s="89"/>
      <c r="C475" s="11" t="s">
        <v>744</v>
      </c>
      <c r="D475" s="26" t="s">
        <v>489</v>
      </c>
      <c r="E475" s="45"/>
      <c r="F475" s="5">
        <f t="shared" si="15"/>
        <v>0</v>
      </c>
      <c r="G475" s="77"/>
      <c r="H475" s="81"/>
      <c r="I475" s="81"/>
    </row>
    <row r="476" spans="1:9" ht="15" customHeight="1" x14ac:dyDescent="0.25">
      <c r="A476" s="92"/>
      <c r="B476" s="89"/>
      <c r="C476" s="11" t="s">
        <v>745</v>
      </c>
      <c r="D476" s="26" t="s">
        <v>491</v>
      </c>
      <c r="E476" s="45"/>
      <c r="F476" s="5">
        <f t="shared" si="15"/>
        <v>0</v>
      </c>
      <c r="G476" s="77"/>
      <c r="H476" s="81"/>
      <c r="I476" s="81"/>
    </row>
    <row r="477" spans="1:9" ht="15" customHeight="1" x14ac:dyDescent="0.25">
      <c r="A477" s="92"/>
      <c r="B477" s="89"/>
      <c r="C477" s="11" t="s">
        <v>746</v>
      </c>
      <c r="D477" s="26" t="s">
        <v>493</v>
      </c>
      <c r="E477" s="45"/>
      <c r="F477" s="5">
        <f t="shared" si="15"/>
        <v>0</v>
      </c>
      <c r="G477" s="77"/>
      <c r="H477" s="81"/>
      <c r="I477" s="81"/>
    </row>
    <row r="478" spans="1:9" ht="15" customHeight="1" x14ac:dyDescent="0.25">
      <c r="A478" s="92"/>
      <c r="B478" s="89"/>
      <c r="C478" s="11" t="s">
        <v>747</v>
      </c>
      <c r="D478" s="26" t="s">
        <v>495</v>
      </c>
      <c r="E478" s="45"/>
      <c r="F478" s="5">
        <f t="shared" si="15"/>
        <v>0</v>
      </c>
      <c r="G478" s="77"/>
      <c r="H478" s="81"/>
      <c r="I478" s="81"/>
    </row>
    <row r="479" spans="1:9" ht="15" customHeight="1" x14ac:dyDescent="0.25">
      <c r="A479" s="92"/>
      <c r="B479" s="89"/>
      <c r="C479" s="27" t="s">
        <v>748</v>
      </c>
      <c r="D479" s="30" t="s">
        <v>749</v>
      </c>
      <c r="E479" s="50"/>
      <c r="F479" s="5">
        <f t="shared" si="15"/>
        <v>0</v>
      </c>
      <c r="G479" s="77"/>
      <c r="H479" s="81">
        <f>SUM(F479:F489)</f>
        <v>0</v>
      </c>
      <c r="I479" s="81">
        <f>IF(H479&gt;=1,1,0)</f>
        <v>0</v>
      </c>
    </row>
    <row r="480" spans="1:9" ht="15" customHeight="1" x14ac:dyDescent="0.25">
      <c r="A480" s="92"/>
      <c r="B480" s="89"/>
      <c r="C480" s="19" t="s">
        <v>750</v>
      </c>
      <c r="D480" s="23" t="s">
        <v>477</v>
      </c>
      <c r="E480" s="45"/>
      <c r="F480" s="5">
        <f t="shared" si="15"/>
        <v>0</v>
      </c>
      <c r="G480" s="77"/>
      <c r="H480" s="81"/>
      <c r="I480" s="81"/>
    </row>
    <row r="481" spans="1:9" ht="15" customHeight="1" x14ac:dyDescent="0.25">
      <c r="A481" s="92"/>
      <c r="B481" s="89"/>
      <c r="C481" s="19" t="s">
        <v>751</v>
      </c>
      <c r="D481" s="24" t="s">
        <v>479</v>
      </c>
      <c r="E481" s="45"/>
      <c r="F481" s="5">
        <f t="shared" si="15"/>
        <v>0</v>
      </c>
      <c r="G481" s="77"/>
      <c r="H481" s="81"/>
      <c r="I481" s="81"/>
    </row>
    <row r="482" spans="1:9" ht="15" customHeight="1" x14ac:dyDescent="0.25">
      <c r="A482" s="92"/>
      <c r="B482" s="89"/>
      <c r="C482" s="19" t="s">
        <v>752</v>
      </c>
      <c r="D482" s="24" t="s">
        <v>481</v>
      </c>
      <c r="E482" s="45"/>
      <c r="F482" s="5">
        <f t="shared" si="15"/>
        <v>0</v>
      </c>
      <c r="G482" s="77"/>
      <c r="H482" s="81"/>
      <c r="I482" s="81"/>
    </row>
    <row r="483" spans="1:9" ht="15" customHeight="1" x14ac:dyDescent="0.25">
      <c r="A483" s="92"/>
      <c r="B483" s="89"/>
      <c r="C483" s="19" t="s">
        <v>753</v>
      </c>
      <c r="D483" s="24" t="s">
        <v>483</v>
      </c>
      <c r="E483" s="45"/>
      <c r="F483" s="5">
        <f t="shared" si="15"/>
        <v>0</v>
      </c>
      <c r="G483" s="77"/>
      <c r="H483" s="81"/>
      <c r="I483" s="81"/>
    </row>
    <row r="484" spans="1:9" ht="15" customHeight="1" x14ac:dyDescent="0.25">
      <c r="A484" s="92"/>
      <c r="B484" s="89"/>
      <c r="C484" s="19" t="s">
        <v>754</v>
      </c>
      <c r="D484" s="24" t="s">
        <v>485</v>
      </c>
      <c r="E484" s="45"/>
      <c r="F484" s="5">
        <f t="shared" si="15"/>
        <v>0</v>
      </c>
      <c r="G484" s="77"/>
      <c r="H484" s="81"/>
      <c r="I484" s="81"/>
    </row>
    <row r="485" spans="1:9" ht="15" customHeight="1" x14ac:dyDescent="0.25">
      <c r="A485" s="92"/>
      <c r="B485" s="89"/>
      <c r="C485" s="19" t="s">
        <v>755</v>
      </c>
      <c r="D485" s="24" t="s">
        <v>487</v>
      </c>
      <c r="E485" s="45"/>
      <c r="F485" s="5">
        <f t="shared" si="15"/>
        <v>0</v>
      </c>
      <c r="G485" s="77"/>
      <c r="H485" s="81"/>
      <c r="I485" s="81"/>
    </row>
    <row r="486" spans="1:9" ht="15" customHeight="1" x14ac:dyDescent="0.25">
      <c r="A486" s="92"/>
      <c r="B486" s="89"/>
      <c r="C486" s="19" t="s">
        <v>756</v>
      </c>
      <c r="D486" s="24" t="s">
        <v>489</v>
      </c>
      <c r="E486" s="45"/>
      <c r="F486" s="5">
        <f t="shared" si="15"/>
        <v>0</v>
      </c>
      <c r="G486" s="77"/>
      <c r="H486" s="81"/>
      <c r="I486" s="81"/>
    </row>
    <row r="487" spans="1:9" ht="15" customHeight="1" x14ac:dyDescent="0.25">
      <c r="A487" s="92"/>
      <c r="B487" s="89"/>
      <c r="C487" s="19" t="s">
        <v>757</v>
      </c>
      <c r="D487" s="24" t="s">
        <v>491</v>
      </c>
      <c r="E487" s="45"/>
      <c r="F487" s="5">
        <f t="shared" si="15"/>
        <v>0</v>
      </c>
      <c r="G487" s="77"/>
      <c r="H487" s="81"/>
      <c r="I487" s="81"/>
    </row>
    <row r="488" spans="1:9" ht="15" customHeight="1" x14ac:dyDescent="0.25">
      <c r="A488" s="92"/>
      <c r="B488" s="89"/>
      <c r="C488" s="19" t="s">
        <v>758</v>
      </c>
      <c r="D488" s="24" t="s">
        <v>493</v>
      </c>
      <c r="E488" s="45"/>
      <c r="F488" s="5">
        <f t="shared" si="15"/>
        <v>0</v>
      </c>
      <c r="G488" s="77"/>
      <c r="H488" s="81"/>
      <c r="I488" s="81"/>
    </row>
    <row r="489" spans="1:9" ht="15" customHeight="1" x14ac:dyDescent="0.25">
      <c r="A489" s="92"/>
      <c r="B489" s="89"/>
      <c r="C489" s="19" t="s">
        <v>759</v>
      </c>
      <c r="D489" s="24" t="s">
        <v>495</v>
      </c>
      <c r="E489" s="45"/>
      <c r="F489" s="5">
        <f t="shared" si="15"/>
        <v>0</v>
      </c>
      <c r="G489" s="77"/>
      <c r="H489" s="81"/>
      <c r="I489" s="81"/>
    </row>
    <row r="490" spans="1:9" ht="15" customHeight="1" x14ac:dyDescent="0.25">
      <c r="A490" s="92"/>
      <c r="B490" s="89"/>
      <c r="C490" s="31" t="s">
        <v>760</v>
      </c>
      <c r="D490" s="32" t="s">
        <v>761</v>
      </c>
      <c r="E490" s="50"/>
      <c r="F490" s="5">
        <f t="shared" si="15"/>
        <v>0</v>
      </c>
      <c r="G490" s="77"/>
      <c r="H490" s="81">
        <f>SUM(F490:F500)</f>
        <v>0</v>
      </c>
      <c r="I490" s="81">
        <f>IF(H490&gt;=1,1,0)</f>
        <v>0</v>
      </c>
    </row>
    <row r="491" spans="1:9" ht="15" customHeight="1" x14ac:dyDescent="0.25">
      <c r="A491" s="92"/>
      <c r="B491" s="89"/>
      <c r="C491" s="11" t="s">
        <v>762</v>
      </c>
      <c r="D491" s="25" t="s">
        <v>477</v>
      </c>
      <c r="E491" s="45"/>
      <c r="F491" s="5">
        <f t="shared" si="15"/>
        <v>0</v>
      </c>
      <c r="G491" s="77"/>
      <c r="H491" s="81"/>
      <c r="I491" s="81"/>
    </row>
    <row r="492" spans="1:9" ht="15" customHeight="1" x14ac:dyDescent="0.25">
      <c r="A492" s="92"/>
      <c r="B492" s="89"/>
      <c r="C492" s="11" t="s">
        <v>763</v>
      </c>
      <c r="D492" s="26" t="s">
        <v>479</v>
      </c>
      <c r="E492" s="45"/>
      <c r="F492" s="5">
        <f t="shared" si="15"/>
        <v>0</v>
      </c>
      <c r="G492" s="77"/>
      <c r="H492" s="81"/>
      <c r="I492" s="81"/>
    </row>
    <row r="493" spans="1:9" ht="15" customHeight="1" x14ac:dyDescent="0.25">
      <c r="A493" s="92"/>
      <c r="B493" s="89"/>
      <c r="C493" s="11" t="s">
        <v>764</v>
      </c>
      <c r="D493" s="26" t="s">
        <v>481</v>
      </c>
      <c r="E493" s="45"/>
      <c r="F493" s="5">
        <f t="shared" si="15"/>
        <v>0</v>
      </c>
      <c r="G493" s="77"/>
      <c r="H493" s="81"/>
      <c r="I493" s="81"/>
    </row>
    <row r="494" spans="1:9" ht="15" customHeight="1" x14ac:dyDescent="0.25">
      <c r="A494" s="92"/>
      <c r="B494" s="89"/>
      <c r="C494" s="11" t="s">
        <v>765</v>
      </c>
      <c r="D494" s="26" t="s">
        <v>483</v>
      </c>
      <c r="E494" s="45"/>
      <c r="F494" s="5">
        <f t="shared" si="15"/>
        <v>0</v>
      </c>
      <c r="G494" s="77"/>
      <c r="H494" s="81"/>
      <c r="I494" s="81"/>
    </row>
    <row r="495" spans="1:9" ht="15" customHeight="1" x14ac:dyDescent="0.25">
      <c r="A495" s="92"/>
      <c r="B495" s="89"/>
      <c r="C495" s="11" t="s">
        <v>766</v>
      </c>
      <c r="D495" s="26" t="s">
        <v>485</v>
      </c>
      <c r="E495" s="45"/>
      <c r="F495" s="5">
        <f t="shared" si="15"/>
        <v>0</v>
      </c>
      <c r="G495" s="77"/>
      <c r="H495" s="81"/>
      <c r="I495" s="81"/>
    </row>
    <row r="496" spans="1:9" ht="15" customHeight="1" x14ac:dyDescent="0.25">
      <c r="A496" s="92"/>
      <c r="B496" s="89"/>
      <c r="C496" s="11" t="s">
        <v>767</v>
      </c>
      <c r="D496" s="26" t="s">
        <v>487</v>
      </c>
      <c r="E496" s="45"/>
      <c r="F496" s="5">
        <f t="shared" si="15"/>
        <v>0</v>
      </c>
      <c r="G496" s="77"/>
      <c r="H496" s="81"/>
      <c r="I496" s="81"/>
    </row>
    <row r="497" spans="1:9" ht="15" customHeight="1" x14ac:dyDescent="0.25">
      <c r="A497" s="92"/>
      <c r="B497" s="89"/>
      <c r="C497" s="11" t="s">
        <v>768</v>
      </c>
      <c r="D497" s="26" t="s">
        <v>489</v>
      </c>
      <c r="E497" s="45"/>
      <c r="F497" s="5">
        <f t="shared" si="15"/>
        <v>0</v>
      </c>
      <c r="G497" s="77"/>
      <c r="H497" s="81"/>
      <c r="I497" s="81"/>
    </row>
    <row r="498" spans="1:9" ht="15" customHeight="1" x14ac:dyDescent="0.25">
      <c r="A498" s="92"/>
      <c r="B498" s="89"/>
      <c r="C498" s="11" t="s">
        <v>769</v>
      </c>
      <c r="D498" s="26" t="s">
        <v>491</v>
      </c>
      <c r="E498" s="45"/>
      <c r="F498" s="5">
        <f t="shared" si="15"/>
        <v>0</v>
      </c>
      <c r="G498" s="77"/>
      <c r="H498" s="81"/>
      <c r="I498" s="81"/>
    </row>
    <row r="499" spans="1:9" ht="15" customHeight="1" x14ac:dyDescent="0.25">
      <c r="A499" s="92"/>
      <c r="B499" s="89"/>
      <c r="C499" s="11" t="s">
        <v>770</v>
      </c>
      <c r="D499" s="26" t="s">
        <v>493</v>
      </c>
      <c r="E499" s="45"/>
      <c r="F499" s="5">
        <f t="shared" si="15"/>
        <v>0</v>
      </c>
      <c r="G499" s="77"/>
      <c r="H499" s="81"/>
      <c r="I499" s="81"/>
    </row>
    <row r="500" spans="1:9" ht="15" customHeight="1" x14ac:dyDescent="0.25">
      <c r="A500" s="92"/>
      <c r="B500" s="89"/>
      <c r="C500" s="11" t="s">
        <v>771</v>
      </c>
      <c r="D500" s="26" t="s">
        <v>495</v>
      </c>
      <c r="E500" s="45"/>
      <c r="F500" s="5">
        <f t="shared" si="15"/>
        <v>0</v>
      </c>
      <c r="G500" s="77"/>
      <c r="H500" s="81"/>
      <c r="I500" s="81"/>
    </row>
    <row r="501" spans="1:9" ht="15" customHeight="1" x14ac:dyDescent="0.25">
      <c r="A501" s="92"/>
      <c r="B501" s="89"/>
      <c r="C501" s="13" t="s">
        <v>772</v>
      </c>
      <c r="D501" s="13" t="s">
        <v>773</v>
      </c>
      <c r="E501" s="50"/>
      <c r="F501" s="5">
        <f t="shared" si="15"/>
        <v>0</v>
      </c>
      <c r="G501" s="77"/>
      <c r="H501" s="81">
        <f>SUM(F501:F511)</f>
        <v>0</v>
      </c>
      <c r="I501" s="81">
        <f>IF(H501&gt;=1,1,0)</f>
        <v>0</v>
      </c>
    </row>
    <row r="502" spans="1:9" ht="15" customHeight="1" x14ac:dyDescent="0.25">
      <c r="A502" s="92"/>
      <c r="B502" s="89"/>
      <c r="C502" s="19" t="s">
        <v>774</v>
      </c>
      <c r="D502" s="23" t="s">
        <v>477</v>
      </c>
      <c r="E502" s="45"/>
      <c r="F502" s="5">
        <f t="shared" si="15"/>
        <v>0</v>
      </c>
      <c r="G502" s="77"/>
      <c r="H502" s="81"/>
      <c r="I502" s="81"/>
    </row>
    <row r="503" spans="1:9" ht="15" customHeight="1" x14ac:dyDescent="0.25">
      <c r="A503" s="92"/>
      <c r="B503" s="89"/>
      <c r="C503" s="19" t="s">
        <v>775</v>
      </c>
      <c r="D503" s="24" t="s">
        <v>479</v>
      </c>
      <c r="E503" s="45"/>
      <c r="F503" s="5">
        <f t="shared" si="15"/>
        <v>0</v>
      </c>
      <c r="G503" s="77"/>
      <c r="H503" s="81"/>
      <c r="I503" s="81"/>
    </row>
    <row r="504" spans="1:9" ht="15" customHeight="1" x14ac:dyDescent="0.25">
      <c r="A504" s="92"/>
      <c r="B504" s="89"/>
      <c r="C504" s="19" t="s">
        <v>776</v>
      </c>
      <c r="D504" s="24" t="s">
        <v>481</v>
      </c>
      <c r="E504" s="45"/>
      <c r="F504" s="5">
        <f t="shared" si="15"/>
        <v>0</v>
      </c>
      <c r="G504" s="77"/>
      <c r="H504" s="81"/>
      <c r="I504" s="81"/>
    </row>
    <row r="505" spans="1:9" ht="15" customHeight="1" x14ac:dyDescent="0.25">
      <c r="A505" s="92"/>
      <c r="B505" s="89"/>
      <c r="C505" s="19" t="s">
        <v>777</v>
      </c>
      <c r="D505" s="24" t="s">
        <v>483</v>
      </c>
      <c r="E505" s="45"/>
      <c r="F505" s="5">
        <f t="shared" si="15"/>
        <v>0</v>
      </c>
      <c r="G505" s="77"/>
      <c r="H505" s="81"/>
      <c r="I505" s="81"/>
    </row>
    <row r="506" spans="1:9" ht="15" customHeight="1" x14ac:dyDescent="0.25">
      <c r="A506" s="92"/>
      <c r="B506" s="89"/>
      <c r="C506" s="19" t="s">
        <v>778</v>
      </c>
      <c r="D506" s="24" t="s">
        <v>485</v>
      </c>
      <c r="E506" s="45"/>
      <c r="F506" s="5">
        <f t="shared" si="15"/>
        <v>0</v>
      </c>
      <c r="G506" s="77"/>
      <c r="H506" s="81"/>
      <c r="I506" s="81"/>
    </row>
    <row r="507" spans="1:9" ht="15" customHeight="1" x14ac:dyDescent="0.25">
      <c r="A507" s="92"/>
      <c r="B507" s="89"/>
      <c r="C507" s="19" t="s">
        <v>779</v>
      </c>
      <c r="D507" s="24" t="s">
        <v>487</v>
      </c>
      <c r="E507" s="45"/>
      <c r="F507" s="5">
        <f t="shared" si="15"/>
        <v>0</v>
      </c>
      <c r="G507" s="77"/>
      <c r="H507" s="81"/>
      <c r="I507" s="81"/>
    </row>
    <row r="508" spans="1:9" ht="15" customHeight="1" x14ac:dyDescent="0.25">
      <c r="A508" s="92"/>
      <c r="B508" s="89"/>
      <c r="C508" s="19" t="s">
        <v>780</v>
      </c>
      <c r="D508" s="24" t="s">
        <v>489</v>
      </c>
      <c r="E508" s="45"/>
      <c r="F508" s="5">
        <f t="shared" si="15"/>
        <v>0</v>
      </c>
      <c r="G508" s="77"/>
      <c r="H508" s="81"/>
      <c r="I508" s="81"/>
    </row>
    <row r="509" spans="1:9" ht="15" customHeight="1" x14ac:dyDescent="0.25">
      <c r="A509" s="92"/>
      <c r="B509" s="89"/>
      <c r="C509" s="19" t="s">
        <v>781</v>
      </c>
      <c r="D509" s="24" t="s">
        <v>491</v>
      </c>
      <c r="E509" s="45"/>
      <c r="F509" s="5">
        <f t="shared" si="15"/>
        <v>0</v>
      </c>
      <c r="G509" s="77"/>
      <c r="H509" s="81"/>
      <c r="I509" s="81"/>
    </row>
    <row r="510" spans="1:9" ht="15" customHeight="1" x14ac:dyDescent="0.25">
      <c r="A510" s="92"/>
      <c r="B510" s="89"/>
      <c r="C510" s="19" t="s">
        <v>782</v>
      </c>
      <c r="D510" s="24" t="s">
        <v>493</v>
      </c>
      <c r="E510" s="45"/>
      <c r="F510" s="5">
        <f t="shared" si="15"/>
        <v>0</v>
      </c>
      <c r="G510" s="77"/>
      <c r="H510" s="81"/>
      <c r="I510" s="81"/>
    </row>
    <row r="511" spans="1:9" ht="15" customHeight="1" x14ac:dyDescent="0.25">
      <c r="A511" s="92"/>
      <c r="B511" s="89"/>
      <c r="C511" s="19" t="s">
        <v>783</v>
      </c>
      <c r="D511" s="24" t="s">
        <v>495</v>
      </c>
      <c r="E511" s="45"/>
      <c r="F511" s="5">
        <f t="shared" si="15"/>
        <v>0</v>
      </c>
      <c r="G511" s="77"/>
      <c r="H511" s="81"/>
      <c r="I511" s="81"/>
    </row>
    <row r="512" spans="1:9" ht="15" customHeight="1" x14ac:dyDescent="0.25">
      <c r="A512" s="92"/>
      <c r="B512" s="89"/>
      <c r="C512" s="15" t="s">
        <v>784</v>
      </c>
      <c r="D512" s="15" t="s">
        <v>785</v>
      </c>
      <c r="E512" s="50"/>
      <c r="F512" s="5">
        <f t="shared" si="15"/>
        <v>0</v>
      </c>
      <c r="G512" s="77"/>
      <c r="H512" s="81">
        <f>SUM(F512:F522)</f>
        <v>0</v>
      </c>
      <c r="I512" s="81">
        <f>IF(H512&gt;=1,1,0)</f>
        <v>0</v>
      </c>
    </row>
    <row r="513" spans="1:9" ht="15" customHeight="1" x14ac:dyDescent="0.25">
      <c r="A513" s="92"/>
      <c r="B513" s="89"/>
      <c r="C513" s="11" t="s">
        <v>786</v>
      </c>
      <c r="D513" s="25" t="s">
        <v>477</v>
      </c>
      <c r="E513" s="45"/>
      <c r="F513" s="5">
        <f t="shared" si="15"/>
        <v>0</v>
      </c>
      <c r="G513" s="77"/>
      <c r="H513" s="81"/>
      <c r="I513" s="81"/>
    </row>
    <row r="514" spans="1:9" ht="15" customHeight="1" x14ac:dyDescent="0.25">
      <c r="A514" s="92"/>
      <c r="B514" s="89"/>
      <c r="C514" s="11" t="s">
        <v>787</v>
      </c>
      <c r="D514" s="26" t="s">
        <v>479</v>
      </c>
      <c r="E514" s="45"/>
      <c r="F514" s="5">
        <f t="shared" si="15"/>
        <v>0</v>
      </c>
      <c r="G514" s="77"/>
      <c r="H514" s="81"/>
      <c r="I514" s="81"/>
    </row>
    <row r="515" spans="1:9" ht="15" customHeight="1" x14ac:dyDescent="0.25">
      <c r="A515" s="92"/>
      <c r="B515" s="89"/>
      <c r="C515" s="11" t="s">
        <v>788</v>
      </c>
      <c r="D515" s="26" t="s">
        <v>481</v>
      </c>
      <c r="E515" s="45"/>
      <c r="F515" s="5">
        <f t="shared" si="15"/>
        <v>0</v>
      </c>
      <c r="G515" s="77"/>
      <c r="H515" s="81"/>
      <c r="I515" s="81"/>
    </row>
    <row r="516" spans="1:9" ht="15" customHeight="1" x14ac:dyDescent="0.25">
      <c r="A516" s="92"/>
      <c r="B516" s="89"/>
      <c r="C516" s="11" t="s">
        <v>789</v>
      </c>
      <c r="D516" s="26" t="s">
        <v>483</v>
      </c>
      <c r="E516" s="45"/>
      <c r="F516" s="5">
        <f t="shared" si="15"/>
        <v>0</v>
      </c>
      <c r="G516" s="77"/>
      <c r="H516" s="81"/>
      <c r="I516" s="81"/>
    </row>
    <row r="517" spans="1:9" ht="15" customHeight="1" x14ac:dyDescent="0.25">
      <c r="A517" s="92"/>
      <c r="B517" s="89"/>
      <c r="C517" s="11" t="s">
        <v>790</v>
      </c>
      <c r="D517" s="26" t="s">
        <v>485</v>
      </c>
      <c r="E517" s="45"/>
      <c r="F517" s="5">
        <f t="shared" si="15"/>
        <v>0</v>
      </c>
      <c r="G517" s="77"/>
      <c r="H517" s="81"/>
      <c r="I517" s="81"/>
    </row>
    <row r="518" spans="1:9" ht="15" customHeight="1" x14ac:dyDescent="0.25">
      <c r="A518" s="92"/>
      <c r="B518" s="89"/>
      <c r="C518" s="11" t="s">
        <v>791</v>
      </c>
      <c r="D518" s="26" t="s">
        <v>487</v>
      </c>
      <c r="E518" s="45"/>
      <c r="F518" s="5">
        <f t="shared" si="15"/>
        <v>0</v>
      </c>
      <c r="G518" s="77"/>
      <c r="H518" s="81"/>
      <c r="I518" s="81"/>
    </row>
    <row r="519" spans="1:9" ht="15" customHeight="1" x14ac:dyDescent="0.25">
      <c r="A519" s="92"/>
      <c r="B519" s="89"/>
      <c r="C519" s="11" t="s">
        <v>792</v>
      </c>
      <c r="D519" s="26" t="s">
        <v>489</v>
      </c>
      <c r="E519" s="45"/>
      <c r="F519" s="5">
        <f t="shared" si="15"/>
        <v>0</v>
      </c>
      <c r="G519" s="77"/>
      <c r="H519" s="81"/>
      <c r="I519" s="81"/>
    </row>
    <row r="520" spans="1:9" ht="15" customHeight="1" x14ac:dyDescent="0.25">
      <c r="A520" s="92"/>
      <c r="B520" s="89"/>
      <c r="C520" s="11" t="s">
        <v>793</v>
      </c>
      <c r="D520" s="26" t="s">
        <v>491</v>
      </c>
      <c r="E520" s="45"/>
      <c r="F520" s="5">
        <f t="shared" si="15"/>
        <v>0</v>
      </c>
      <c r="G520" s="77"/>
      <c r="H520" s="81"/>
      <c r="I520" s="81"/>
    </row>
    <row r="521" spans="1:9" ht="15" customHeight="1" x14ac:dyDescent="0.25">
      <c r="A521" s="92"/>
      <c r="B521" s="89"/>
      <c r="C521" s="11" t="s">
        <v>794</v>
      </c>
      <c r="D521" s="26" t="s">
        <v>493</v>
      </c>
      <c r="E521" s="45"/>
      <c r="F521" s="5">
        <f t="shared" si="15"/>
        <v>0</v>
      </c>
      <c r="G521" s="77"/>
      <c r="H521" s="81"/>
      <c r="I521" s="81"/>
    </row>
    <row r="522" spans="1:9" ht="15" customHeight="1" x14ac:dyDescent="0.25">
      <c r="A522" s="92"/>
      <c r="B522" s="89"/>
      <c r="C522" s="11" t="s">
        <v>795</v>
      </c>
      <c r="D522" s="26" t="s">
        <v>495</v>
      </c>
      <c r="E522" s="45"/>
      <c r="F522" s="5">
        <f t="shared" si="15"/>
        <v>0</v>
      </c>
      <c r="G522" s="77"/>
      <c r="H522" s="81"/>
      <c r="I522" s="81"/>
    </row>
    <row r="523" spans="1:9" ht="15" customHeight="1" x14ac:dyDescent="0.25">
      <c r="A523" s="92"/>
      <c r="B523" s="89"/>
      <c r="C523" s="13" t="s">
        <v>796</v>
      </c>
      <c r="D523" s="13" t="s">
        <v>797</v>
      </c>
      <c r="E523" s="50"/>
      <c r="F523" s="5">
        <f t="shared" si="15"/>
        <v>0</v>
      </c>
      <c r="G523" s="77"/>
      <c r="H523" s="81">
        <f>SUM(F523:F533)</f>
        <v>0</v>
      </c>
      <c r="I523" s="81">
        <f>IF(H523&gt;=1,1,0)</f>
        <v>0</v>
      </c>
    </row>
    <row r="524" spans="1:9" ht="15" customHeight="1" x14ac:dyDescent="0.25">
      <c r="A524" s="92"/>
      <c r="B524" s="89"/>
      <c r="C524" s="19" t="s">
        <v>798</v>
      </c>
      <c r="D524" s="23" t="s">
        <v>477</v>
      </c>
      <c r="E524" s="45"/>
      <c r="F524" s="5">
        <f t="shared" si="15"/>
        <v>0</v>
      </c>
      <c r="G524" s="77"/>
      <c r="H524" s="81"/>
      <c r="I524" s="81"/>
    </row>
    <row r="525" spans="1:9" ht="15" customHeight="1" x14ac:dyDescent="0.25">
      <c r="A525" s="92"/>
      <c r="B525" s="89"/>
      <c r="C525" s="19" t="s">
        <v>799</v>
      </c>
      <c r="D525" s="24" t="s">
        <v>479</v>
      </c>
      <c r="E525" s="45"/>
      <c r="F525" s="5">
        <f t="shared" si="15"/>
        <v>0</v>
      </c>
      <c r="G525" s="77"/>
      <c r="H525" s="81"/>
      <c r="I525" s="81"/>
    </row>
    <row r="526" spans="1:9" ht="15" customHeight="1" x14ac:dyDescent="0.25">
      <c r="A526" s="92"/>
      <c r="B526" s="89"/>
      <c r="C526" s="19" t="s">
        <v>800</v>
      </c>
      <c r="D526" s="24" t="s">
        <v>481</v>
      </c>
      <c r="E526" s="45"/>
      <c r="F526" s="5">
        <f t="shared" si="15"/>
        <v>0</v>
      </c>
      <c r="G526" s="77"/>
      <c r="H526" s="81"/>
      <c r="I526" s="81"/>
    </row>
    <row r="527" spans="1:9" ht="15" customHeight="1" x14ac:dyDescent="0.25">
      <c r="A527" s="92"/>
      <c r="B527" s="89"/>
      <c r="C527" s="19" t="s">
        <v>801</v>
      </c>
      <c r="D527" s="24" t="s">
        <v>483</v>
      </c>
      <c r="E527" s="45"/>
      <c r="F527" s="5">
        <f t="shared" si="15"/>
        <v>0</v>
      </c>
      <c r="G527" s="77"/>
      <c r="H527" s="81"/>
      <c r="I527" s="81"/>
    </row>
    <row r="528" spans="1:9" ht="15" customHeight="1" x14ac:dyDescent="0.25">
      <c r="A528" s="92"/>
      <c r="B528" s="89"/>
      <c r="C528" s="19" t="s">
        <v>802</v>
      </c>
      <c r="D528" s="24" t="s">
        <v>485</v>
      </c>
      <c r="E528" s="45"/>
      <c r="F528" s="5">
        <f t="shared" si="15"/>
        <v>0</v>
      </c>
      <c r="G528" s="77"/>
      <c r="H528" s="81"/>
      <c r="I528" s="81"/>
    </row>
    <row r="529" spans="1:9" ht="15" customHeight="1" x14ac:dyDescent="0.25">
      <c r="A529" s="92"/>
      <c r="B529" s="89"/>
      <c r="C529" s="19" t="s">
        <v>803</v>
      </c>
      <c r="D529" s="24" t="s">
        <v>487</v>
      </c>
      <c r="E529" s="45"/>
      <c r="F529" s="5">
        <f t="shared" si="15"/>
        <v>0</v>
      </c>
      <c r="G529" s="77"/>
      <c r="H529" s="81"/>
      <c r="I529" s="81"/>
    </row>
    <row r="530" spans="1:9" ht="15" customHeight="1" x14ac:dyDescent="0.25">
      <c r="A530" s="92"/>
      <c r="B530" s="89"/>
      <c r="C530" s="19" t="s">
        <v>804</v>
      </c>
      <c r="D530" s="24" t="s">
        <v>489</v>
      </c>
      <c r="E530" s="45"/>
      <c r="F530" s="5">
        <f t="shared" si="15"/>
        <v>0</v>
      </c>
      <c r="G530" s="77"/>
      <c r="H530" s="81"/>
      <c r="I530" s="81"/>
    </row>
    <row r="531" spans="1:9" ht="15" customHeight="1" x14ac:dyDescent="0.25">
      <c r="A531" s="92"/>
      <c r="B531" s="89"/>
      <c r="C531" s="19" t="s">
        <v>805</v>
      </c>
      <c r="D531" s="24" t="s">
        <v>491</v>
      </c>
      <c r="E531" s="45"/>
      <c r="F531" s="5">
        <f t="shared" si="15"/>
        <v>0</v>
      </c>
      <c r="G531" s="77"/>
      <c r="H531" s="81"/>
      <c r="I531" s="81"/>
    </row>
    <row r="532" spans="1:9" ht="15" customHeight="1" x14ac:dyDescent="0.25">
      <c r="A532" s="92"/>
      <c r="B532" s="89"/>
      <c r="C532" s="19" t="s">
        <v>806</v>
      </c>
      <c r="D532" s="24" t="s">
        <v>493</v>
      </c>
      <c r="E532" s="45"/>
      <c r="F532" s="5">
        <f t="shared" ref="F532:F595" si="16">IF(E532="SI",1,0)</f>
        <v>0</v>
      </c>
      <c r="G532" s="77"/>
      <c r="H532" s="81"/>
      <c r="I532" s="81"/>
    </row>
    <row r="533" spans="1:9" ht="15" customHeight="1" x14ac:dyDescent="0.25">
      <c r="A533" s="92"/>
      <c r="B533" s="89"/>
      <c r="C533" s="19" t="s">
        <v>807</v>
      </c>
      <c r="D533" s="24" t="s">
        <v>495</v>
      </c>
      <c r="E533" s="45"/>
      <c r="F533" s="5">
        <f t="shared" si="16"/>
        <v>0</v>
      </c>
      <c r="G533" s="77"/>
      <c r="H533" s="81"/>
      <c r="I533" s="81"/>
    </row>
    <row r="534" spans="1:9" ht="15" customHeight="1" x14ac:dyDescent="0.25">
      <c r="A534" s="92"/>
      <c r="B534" s="89"/>
      <c r="C534" s="15" t="s">
        <v>808</v>
      </c>
      <c r="D534" s="15" t="s">
        <v>809</v>
      </c>
      <c r="E534" s="50"/>
      <c r="F534" s="5">
        <f t="shared" si="16"/>
        <v>0</v>
      </c>
      <c r="G534" s="77"/>
      <c r="H534" s="81">
        <f>SUM(F534:F544)</f>
        <v>0</v>
      </c>
      <c r="I534" s="81">
        <f>IF(H534&gt;=1,1,0)</f>
        <v>0</v>
      </c>
    </row>
    <row r="535" spans="1:9" ht="15" customHeight="1" x14ac:dyDescent="0.25">
      <c r="A535" s="92"/>
      <c r="B535" s="89"/>
      <c r="C535" s="11" t="s">
        <v>810</v>
      </c>
      <c r="D535" s="25" t="s">
        <v>477</v>
      </c>
      <c r="E535" s="45"/>
      <c r="F535" s="5">
        <f t="shared" si="16"/>
        <v>0</v>
      </c>
      <c r="G535" s="77"/>
      <c r="H535" s="81"/>
      <c r="I535" s="81"/>
    </row>
    <row r="536" spans="1:9" ht="15" customHeight="1" x14ac:dyDescent="0.25">
      <c r="A536" s="92"/>
      <c r="B536" s="89"/>
      <c r="C536" s="11" t="s">
        <v>811</v>
      </c>
      <c r="D536" s="26" t="s">
        <v>479</v>
      </c>
      <c r="E536" s="45"/>
      <c r="F536" s="5">
        <f t="shared" si="16"/>
        <v>0</v>
      </c>
      <c r="G536" s="77"/>
      <c r="H536" s="81"/>
      <c r="I536" s="81"/>
    </row>
    <row r="537" spans="1:9" ht="15" customHeight="1" x14ac:dyDescent="0.25">
      <c r="A537" s="92"/>
      <c r="B537" s="89"/>
      <c r="C537" s="11" t="s">
        <v>812</v>
      </c>
      <c r="D537" s="26" t="s">
        <v>481</v>
      </c>
      <c r="E537" s="45"/>
      <c r="F537" s="5">
        <f t="shared" si="16"/>
        <v>0</v>
      </c>
      <c r="G537" s="77"/>
      <c r="H537" s="81"/>
      <c r="I537" s="81"/>
    </row>
    <row r="538" spans="1:9" ht="15" customHeight="1" x14ac:dyDescent="0.25">
      <c r="A538" s="92"/>
      <c r="B538" s="89"/>
      <c r="C538" s="11" t="s">
        <v>813</v>
      </c>
      <c r="D538" s="26" t="s">
        <v>483</v>
      </c>
      <c r="E538" s="45"/>
      <c r="F538" s="5">
        <f t="shared" si="16"/>
        <v>0</v>
      </c>
      <c r="G538" s="77"/>
      <c r="H538" s="81"/>
      <c r="I538" s="81"/>
    </row>
    <row r="539" spans="1:9" ht="15" customHeight="1" x14ac:dyDescent="0.25">
      <c r="A539" s="92"/>
      <c r="B539" s="89"/>
      <c r="C539" s="11" t="s">
        <v>814</v>
      </c>
      <c r="D539" s="26" t="s">
        <v>485</v>
      </c>
      <c r="E539" s="45"/>
      <c r="F539" s="5">
        <f t="shared" si="16"/>
        <v>0</v>
      </c>
      <c r="G539" s="77"/>
      <c r="H539" s="81"/>
      <c r="I539" s="81"/>
    </row>
    <row r="540" spans="1:9" ht="15" customHeight="1" x14ac:dyDescent="0.25">
      <c r="A540" s="92"/>
      <c r="B540" s="89"/>
      <c r="C540" s="11" t="s">
        <v>815</v>
      </c>
      <c r="D540" s="26" t="s">
        <v>487</v>
      </c>
      <c r="E540" s="45"/>
      <c r="F540" s="5">
        <f t="shared" si="16"/>
        <v>0</v>
      </c>
      <c r="G540" s="77"/>
      <c r="H540" s="81"/>
      <c r="I540" s="81"/>
    </row>
    <row r="541" spans="1:9" ht="15" customHeight="1" x14ac:dyDescent="0.25">
      <c r="A541" s="92"/>
      <c r="B541" s="89"/>
      <c r="C541" s="11" t="s">
        <v>816</v>
      </c>
      <c r="D541" s="26" t="s">
        <v>489</v>
      </c>
      <c r="E541" s="45"/>
      <c r="F541" s="5">
        <f t="shared" si="16"/>
        <v>0</v>
      </c>
      <c r="G541" s="77"/>
      <c r="H541" s="81"/>
      <c r="I541" s="81"/>
    </row>
    <row r="542" spans="1:9" ht="15" customHeight="1" x14ac:dyDescent="0.25">
      <c r="A542" s="92"/>
      <c r="B542" s="89"/>
      <c r="C542" s="11" t="s">
        <v>817</v>
      </c>
      <c r="D542" s="26" t="s">
        <v>491</v>
      </c>
      <c r="E542" s="45"/>
      <c r="F542" s="5">
        <f t="shared" si="16"/>
        <v>0</v>
      </c>
      <c r="G542" s="77"/>
      <c r="H542" s="81"/>
      <c r="I542" s="81"/>
    </row>
    <row r="543" spans="1:9" ht="15" customHeight="1" x14ac:dyDescent="0.25">
      <c r="A543" s="92"/>
      <c r="B543" s="89"/>
      <c r="C543" s="11" t="s">
        <v>818</v>
      </c>
      <c r="D543" s="26" t="s">
        <v>493</v>
      </c>
      <c r="E543" s="45"/>
      <c r="F543" s="5">
        <f t="shared" si="16"/>
        <v>0</v>
      </c>
      <c r="G543" s="77"/>
      <c r="H543" s="81"/>
      <c r="I543" s="81"/>
    </row>
    <row r="544" spans="1:9" ht="15" customHeight="1" x14ac:dyDescent="0.25">
      <c r="A544" s="92"/>
      <c r="B544" s="89"/>
      <c r="C544" s="11" t="s">
        <v>555</v>
      </c>
      <c r="D544" s="26" t="s">
        <v>495</v>
      </c>
      <c r="E544" s="45"/>
      <c r="F544" s="5">
        <f t="shared" si="16"/>
        <v>0</v>
      </c>
      <c r="G544" s="77"/>
      <c r="H544" s="81"/>
      <c r="I544" s="81"/>
    </row>
    <row r="545" spans="1:9" ht="15" customHeight="1" x14ac:dyDescent="0.25">
      <c r="A545" s="92"/>
      <c r="B545" s="89"/>
      <c r="C545" s="13" t="s">
        <v>819</v>
      </c>
      <c r="D545" s="13" t="s">
        <v>820</v>
      </c>
      <c r="E545" s="50"/>
      <c r="F545" s="5">
        <f t="shared" si="16"/>
        <v>0</v>
      </c>
      <c r="G545" s="77"/>
      <c r="H545" s="81">
        <f>SUM(F545:F555)</f>
        <v>0</v>
      </c>
      <c r="I545" s="81">
        <f>IF(H545&gt;=1,1,0)</f>
        <v>0</v>
      </c>
    </row>
    <row r="546" spans="1:9" ht="15" customHeight="1" x14ac:dyDescent="0.25">
      <c r="A546" s="92"/>
      <c r="B546" s="89"/>
      <c r="C546" s="19" t="s">
        <v>821</v>
      </c>
      <c r="D546" s="23" t="s">
        <v>477</v>
      </c>
      <c r="E546" s="45"/>
      <c r="F546" s="5">
        <f t="shared" si="16"/>
        <v>0</v>
      </c>
      <c r="G546" s="77"/>
      <c r="H546" s="81"/>
      <c r="I546" s="81"/>
    </row>
    <row r="547" spans="1:9" ht="15" customHeight="1" x14ac:dyDescent="0.25">
      <c r="A547" s="92"/>
      <c r="B547" s="89"/>
      <c r="C547" s="19" t="s">
        <v>822</v>
      </c>
      <c r="D547" s="24" t="s">
        <v>479</v>
      </c>
      <c r="E547" s="45"/>
      <c r="F547" s="5">
        <f t="shared" si="16"/>
        <v>0</v>
      </c>
      <c r="G547" s="77"/>
      <c r="H547" s="81"/>
      <c r="I547" s="81"/>
    </row>
    <row r="548" spans="1:9" ht="15" customHeight="1" x14ac:dyDescent="0.25">
      <c r="A548" s="92"/>
      <c r="B548" s="89"/>
      <c r="C548" s="19" t="s">
        <v>823</v>
      </c>
      <c r="D548" s="24" t="s">
        <v>481</v>
      </c>
      <c r="E548" s="45"/>
      <c r="F548" s="5">
        <f t="shared" si="16"/>
        <v>0</v>
      </c>
      <c r="G548" s="77"/>
      <c r="H548" s="81"/>
      <c r="I548" s="81"/>
    </row>
    <row r="549" spans="1:9" ht="15" customHeight="1" x14ac:dyDescent="0.25">
      <c r="A549" s="92"/>
      <c r="B549" s="89"/>
      <c r="C549" s="19" t="s">
        <v>824</v>
      </c>
      <c r="D549" s="24" t="s">
        <v>483</v>
      </c>
      <c r="E549" s="45"/>
      <c r="F549" s="5">
        <f t="shared" si="16"/>
        <v>0</v>
      </c>
      <c r="G549" s="77"/>
      <c r="H549" s="81"/>
      <c r="I549" s="81"/>
    </row>
    <row r="550" spans="1:9" ht="15" customHeight="1" x14ac:dyDescent="0.25">
      <c r="A550" s="92"/>
      <c r="B550" s="89"/>
      <c r="C550" s="19" t="s">
        <v>825</v>
      </c>
      <c r="D550" s="24" t="s">
        <v>485</v>
      </c>
      <c r="E550" s="45"/>
      <c r="F550" s="5">
        <f t="shared" si="16"/>
        <v>0</v>
      </c>
      <c r="G550" s="77"/>
      <c r="H550" s="81"/>
      <c r="I550" s="81"/>
    </row>
    <row r="551" spans="1:9" ht="15" customHeight="1" x14ac:dyDescent="0.25">
      <c r="A551" s="92"/>
      <c r="B551" s="89"/>
      <c r="C551" s="19" t="s">
        <v>826</v>
      </c>
      <c r="D551" s="24" t="s">
        <v>487</v>
      </c>
      <c r="E551" s="45"/>
      <c r="F551" s="5">
        <f t="shared" si="16"/>
        <v>0</v>
      </c>
      <c r="G551" s="77"/>
      <c r="H551" s="81"/>
      <c r="I551" s="81"/>
    </row>
    <row r="552" spans="1:9" ht="15" customHeight="1" x14ac:dyDescent="0.25">
      <c r="A552" s="92"/>
      <c r="B552" s="89"/>
      <c r="C552" s="19" t="s">
        <v>827</v>
      </c>
      <c r="D552" s="24" t="s">
        <v>489</v>
      </c>
      <c r="E552" s="45"/>
      <c r="F552" s="5">
        <f t="shared" si="16"/>
        <v>0</v>
      </c>
      <c r="G552" s="77"/>
      <c r="H552" s="81"/>
      <c r="I552" s="81"/>
    </row>
    <row r="553" spans="1:9" ht="15" customHeight="1" x14ac:dyDescent="0.25">
      <c r="A553" s="92"/>
      <c r="B553" s="89"/>
      <c r="C553" s="19" t="s">
        <v>828</v>
      </c>
      <c r="D553" s="24" t="s">
        <v>491</v>
      </c>
      <c r="E553" s="45"/>
      <c r="F553" s="5">
        <f t="shared" si="16"/>
        <v>0</v>
      </c>
      <c r="G553" s="77"/>
      <c r="H553" s="81"/>
      <c r="I553" s="81"/>
    </row>
    <row r="554" spans="1:9" ht="15" customHeight="1" x14ac:dyDescent="0.25">
      <c r="A554" s="92"/>
      <c r="B554" s="89"/>
      <c r="C554" s="19" t="s">
        <v>829</v>
      </c>
      <c r="D554" s="24" t="s">
        <v>493</v>
      </c>
      <c r="E554" s="45"/>
      <c r="F554" s="5">
        <f t="shared" si="16"/>
        <v>0</v>
      </c>
      <c r="G554" s="77"/>
      <c r="H554" s="81"/>
      <c r="I554" s="81"/>
    </row>
    <row r="555" spans="1:9" ht="15" customHeight="1" x14ac:dyDescent="0.25">
      <c r="A555" s="92"/>
      <c r="B555" s="89"/>
      <c r="C555" s="19" t="s">
        <v>830</v>
      </c>
      <c r="D555" s="24" t="s">
        <v>495</v>
      </c>
      <c r="E555" s="45"/>
      <c r="F555" s="5">
        <f t="shared" si="16"/>
        <v>0</v>
      </c>
      <c r="G555" s="77"/>
      <c r="H555" s="81"/>
      <c r="I555" s="81"/>
    </row>
    <row r="556" spans="1:9" ht="15" customHeight="1" x14ac:dyDescent="0.25">
      <c r="A556" s="92"/>
      <c r="B556" s="89"/>
      <c r="C556" s="15" t="s">
        <v>831</v>
      </c>
      <c r="D556" s="15" t="s">
        <v>832</v>
      </c>
      <c r="E556" s="50"/>
      <c r="F556" s="5">
        <f t="shared" si="16"/>
        <v>0</v>
      </c>
      <c r="G556" s="77"/>
      <c r="H556" s="81">
        <f>SUM(F556:F566)</f>
        <v>0</v>
      </c>
      <c r="I556" s="81">
        <f>IF(H556&gt;=1,1,0)</f>
        <v>0</v>
      </c>
    </row>
    <row r="557" spans="1:9" ht="15" customHeight="1" x14ac:dyDescent="0.25">
      <c r="A557" s="92"/>
      <c r="B557" s="89"/>
      <c r="C557" s="11" t="s">
        <v>833</v>
      </c>
      <c r="D557" s="25" t="s">
        <v>477</v>
      </c>
      <c r="E557" s="45"/>
      <c r="F557" s="5">
        <f t="shared" si="16"/>
        <v>0</v>
      </c>
      <c r="G557" s="77"/>
      <c r="H557" s="81"/>
      <c r="I557" s="81"/>
    </row>
    <row r="558" spans="1:9" ht="15" customHeight="1" x14ac:dyDescent="0.25">
      <c r="A558" s="92"/>
      <c r="B558" s="89"/>
      <c r="C558" s="11" t="s">
        <v>834</v>
      </c>
      <c r="D558" s="26" t="s">
        <v>479</v>
      </c>
      <c r="E558" s="45"/>
      <c r="F558" s="5">
        <f t="shared" si="16"/>
        <v>0</v>
      </c>
      <c r="G558" s="77"/>
      <c r="H558" s="81"/>
      <c r="I558" s="81"/>
    </row>
    <row r="559" spans="1:9" ht="15" customHeight="1" x14ac:dyDescent="0.25">
      <c r="A559" s="92"/>
      <c r="B559" s="89"/>
      <c r="C559" s="11" t="s">
        <v>835</v>
      </c>
      <c r="D559" s="26" t="s">
        <v>481</v>
      </c>
      <c r="E559" s="45"/>
      <c r="F559" s="5">
        <f t="shared" si="16"/>
        <v>0</v>
      </c>
      <c r="G559" s="77"/>
      <c r="H559" s="81"/>
      <c r="I559" s="81"/>
    </row>
    <row r="560" spans="1:9" ht="15" customHeight="1" x14ac:dyDescent="0.25">
      <c r="A560" s="92"/>
      <c r="B560" s="89"/>
      <c r="C560" s="11" t="s">
        <v>836</v>
      </c>
      <c r="D560" s="26" t="s">
        <v>483</v>
      </c>
      <c r="E560" s="45"/>
      <c r="F560" s="5">
        <f t="shared" si="16"/>
        <v>0</v>
      </c>
      <c r="G560" s="77"/>
      <c r="H560" s="81"/>
      <c r="I560" s="81"/>
    </row>
    <row r="561" spans="1:9" ht="15" customHeight="1" x14ac:dyDescent="0.25">
      <c r="A561" s="92"/>
      <c r="B561" s="89"/>
      <c r="C561" s="11" t="s">
        <v>837</v>
      </c>
      <c r="D561" s="26" t="s">
        <v>485</v>
      </c>
      <c r="E561" s="45"/>
      <c r="F561" s="5">
        <f t="shared" si="16"/>
        <v>0</v>
      </c>
      <c r="G561" s="77"/>
      <c r="H561" s="81"/>
      <c r="I561" s="81"/>
    </row>
    <row r="562" spans="1:9" ht="15" customHeight="1" x14ac:dyDescent="0.25">
      <c r="A562" s="92"/>
      <c r="B562" s="89"/>
      <c r="C562" s="11" t="s">
        <v>838</v>
      </c>
      <c r="D562" s="26" t="s">
        <v>487</v>
      </c>
      <c r="E562" s="45"/>
      <c r="F562" s="5">
        <f t="shared" si="16"/>
        <v>0</v>
      </c>
      <c r="G562" s="77"/>
      <c r="H562" s="81"/>
      <c r="I562" s="81"/>
    </row>
    <row r="563" spans="1:9" ht="15" customHeight="1" x14ac:dyDescent="0.25">
      <c r="A563" s="92"/>
      <c r="B563" s="89"/>
      <c r="C563" s="11" t="s">
        <v>839</v>
      </c>
      <c r="D563" s="26" t="s">
        <v>489</v>
      </c>
      <c r="E563" s="45"/>
      <c r="F563" s="5">
        <f t="shared" si="16"/>
        <v>0</v>
      </c>
      <c r="G563" s="77"/>
      <c r="H563" s="81"/>
      <c r="I563" s="81"/>
    </row>
    <row r="564" spans="1:9" ht="15" customHeight="1" x14ac:dyDescent="0.25">
      <c r="A564" s="92"/>
      <c r="B564" s="89"/>
      <c r="C564" s="11" t="s">
        <v>840</v>
      </c>
      <c r="D564" s="26" t="s">
        <v>491</v>
      </c>
      <c r="E564" s="45"/>
      <c r="F564" s="5">
        <f t="shared" si="16"/>
        <v>0</v>
      </c>
      <c r="G564" s="77"/>
      <c r="H564" s="81"/>
      <c r="I564" s="81"/>
    </row>
    <row r="565" spans="1:9" ht="15" customHeight="1" x14ac:dyDescent="0.25">
      <c r="A565" s="92"/>
      <c r="B565" s="89"/>
      <c r="C565" s="11" t="s">
        <v>841</v>
      </c>
      <c r="D565" s="26" t="s">
        <v>493</v>
      </c>
      <c r="E565" s="45"/>
      <c r="F565" s="5">
        <f t="shared" si="16"/>
        <v>0</v>
      </c>
      <c r="G565" s="77"/>
      <c r="H565" s="81"/>
      <c r="I565" s="81"/>
    </row>
    <row r="566" spans="1:9" ht="15" customHeight="1" x14ac:dyDescent="0.25">
      <c r="A566" s="92"/>
      <c r="B566" s="89"/>
      <c r="C566" s="11" t="s">
        <v>842</v>
      </c>
      <c r="D566" s="26" t="s">
        <v>495</v>
      </c>
      <c r="E566" s="45"/>
      <c r="F566" s="5">
        <f t="shared" si="16"/>
        <v>0</v>
      </c>
      <c r="G566" s="77"/>
      <c r="H566" s="81"/>
      <c r="I566" s="81"/>
    </row>
    <row r="567" spans="1:9" ht="15" customHeight="1" x14ac:dyDescent="0.25">
      <c r="A567" s="92"/>
      <c r="B567" s="89"/>
      <c r="C567" s="13" t="s">
        <v>843</v>
      </c>
      <c r="D567" s="13" t="s">
        <v>844</v>
      </c>
      <c r="E567" s="50"/>
      <c r="F567" s="5">
        <f t="shared" si="16"/>
        <v>0</v>
      </c>
      <c r="G567" s="77"/>
      <c r="H567" s="81">
        <f>SUM(F567:F577)</f>
        <v>0</v>
      </c>
      <c r="I567" s="81">
        <f>IF(H567&gt;=1,1,0)</f>
        <v>0</v>
      </c>
    </row>
    <row r="568" spans="1:9" ht="15" customHeight="1" x14ac:dyDescent="0.25">
      <c r="A568" s="92"/>
      <c r="B568" s="89"/>
      <c r="C568" s="19" t="s">
        <v>845</v>
      </c>
      <c r="D568" s="23" t="s">
        <v>477</v>
      </c>
      <c r="E568" s="45"/>
      <c r="F568" s="5">
        <f t="shared" si="16"/>
        <v>0</v>
      </c>
      <c r="G568" s="77"/>
      <c r="H568" s="81"/>
      <c r="I568" s="81"/>
    </row>
    <row r="569" spans="1:9" ht="15" customHeight="1" x14ac:dyDescent="0.25">
      <c r="A569" s="92"/>
      <c r="B569" s="89"/>
      <c r="C569" s="19" t="s">
        <v>846</v>
      </c>
      <c r="D569" s="24" t="s">
        <v>479</v>
      </c>
      <c r="E569" s="45"/>
      <c r="F569" s="5">
        <f t="shared" si="16"/>
        <v>0</v>
      </c>
      <c r="G569" s="77"/>
      <c r="H569" s="81"/>
      <c r="I569" s="81"/>
    </row>
    <row r="570" spans="1:9" ht="15" customHeight="1" x14ac:dyDescent="0.25">
      <c r="A570" s="92"/>
      <c r="B570" s="89"/>
      <c r="C570" s="19" t="s">
        <v>847</v>
      </c>
      <c r="D570" s="24" t="s">
        <v>481</v>
      </c>
      <c r="E570" s="45"/>
      <c r="F570" s="5">
        <f t="shared" si="16"/>
        <v>0</v>
      </c>
      <c r="G570" s="77"/>
      <c r="H570" s="81"/>
      <c r="I570" s="81"/>
    </row>
    <row r="571" spans="1:9" ht="15" customHeight="1" x14ac:dyDescent="0.25">
      <c r="A571" s="92"/>
      <c r="B571" s="89"/>
      <c r="C571" s="19" t="s">
        <v>848</v>
      </c>
      <c r="D571" s="24" t="s">
        <v>483</v>
      </c>
      <c r="E571" s="45"/>
      <c r="F571" s="5">
        <f t="shared" si="16"/>
        <v>0</v>
      </c>
      <c r="G571" s="77"/>
      <c r="H571" s="81"/>
      <c r="I571" s="81"/>
    </row>
    <row r="572" spans="1:9" ht="15" customHeight="1" x14ac:dyDescent="0.25">
      <c r="A572" s="92"/>
      <c r="B572" s="89"/>
      <c r="C572" s="19" t="s">
        <v>849</v>
      </c>
      <c r="D572" s="24" t="s">
        <v>485</v>
      </c>
      <c r="E572" s="45"/>
      <c r="F572" s="5">
        <f t="shared" si="16"/>
        <v>0</v>
      </c>
      <c r="G572" s="77"/>
      <c r="H572" s="81"/>
      <c r="I572" s="81"/>
    </row>
    <row r="573" spans="1:9" ht="15" customHeight="1" x14ac:dyDescent="0.25">
      <c r="A573" s="92"/>
      <c r="B573" s="89"/>
      <c r="C573" s="19" t="s">
        <v>850</v>
      </c>
      <c r="D573" s="24" t="s">
        <v>487</v>
      </c>
      <c r="E573" s="45"/>
      <c r="F573" s="5">
        <f t="shared" si="16"/>
        <v>0</v>
      </c>
      <c r="G573" s="77"/>
      <c r="H573" s="81"/>
      <c r="I573" s="81"/>
    </row>
    <row r="574" spans="1:9" ht="15" customHeight="1" x14ac:dyDescent="0.25">
      <c r="A574" s="92"/>
      <c r="B574" s="89"/>
      <c r="C574" s="19" t="s">
        <v>851</v>
      </c>
      <c r="D574" s="24" t="s">
        <v>489</v>
      </c>
      <c r="E574" s="45"/>
      <c r="F574" s="5">
        <f t="shared" si="16"/>
        <v>0</v>
      </c>
      <c r="G574" s="77"/>
      <c r="H574" s="81"/>
      <c r="I574" s="81"/>
    </row>
    <row r="575" spans="1:9" ht="15" customHeight="1" x14ac:dyDescent="0.25">
      <c r="A575" s="92"/>
      <c r="B575" s="89"/>
      <c r="C575" s="19" t="s">
        <v>852</v>
      </c>
      <c r="D575" s="24" t="s">
        <v>491</v>
      </c>
      <c r="E575" s="45"/>
      <c r="F575" s="5">
        <f t="shared" si="16"/>
        <v>0</v>
      </c>
      <c r="G575" s="77"/>
      <c r="H575" s="81"/>
      <c r="I575" s="81"/>
    </row>
    <row r="576" spans="1:9" ht="15" customHeight="1" x14ac:dyDescent="0.25">
      <c r="A576" s="92"/>
      <c r="B576" s="89"/>
      <c r="C576" s="19" t="s">
        <v>853</v>
      </c>
      <c r="D576" s="24" t="s">
        <v>493</v>
      </c>
      <c r="E576" s="45"/>
      <c r="F576" s="5">
        <f t="shared" si="16"/>
        <v>0</v>
      </c>
      <c r="G576" s="77"/>
      <c r="H576" s="81"/>
      <c r="I576" s="81"/>
    </row>
    <row r="577" spans="1:9" ht="15" customHeight="1" x14ac:dyDescent="0.25">
      <c r="A577" s="92"/>
      <c r="B577" s="89"/>
      <c r="C577" s="19" t="s">
        <v>854</v>
      </c>
      <c r="D577" s="24" t="s">
        <v>495</v>
      </c>
      <c r="E577" s="45"/>
      <c r="F577" s="5">
        <f t="shared" si="16"/>
        <v>0</v>
      </c>
      <c r="G577" s="77"/>
      <c r="H577" s="81"/>
      <c r="I577" s="81"/>
    </row>
    <row r="578" spans="1:9" ht="15" customHeight="1" x14ac:dyDescent="0.25">
      <c r="A578" s="92"/>
      <c r="B578" s="89"/>
      <c r="C578" s="15" t="s">
        <v>855</v>
      </c>
      <c r="D578" s="15" t="s">
        <v>856</v>
      </c>
      <c r="E578" s="50"/>
      <c r="F578" s="5">
        <f t="shared" si="16"/>
        <v>0</v>
      </c>
      <c r="G578" s="77"/>
      <c r="H578" s="81">
        <f>SUM(F578:F588)</f>
        <v>0</v>
      </c>
      <c r="I578" s="81">
        <f>IF(H578&gt;=1,1,0)</f>
        <v>0</v>
      </c>
    </row>
    <row r="579" spans="1:9" ht="15" customHeight="1" x14ac:dyDescent="0.25">
      <c r="A579" s="92"/>
      <c r="B579" s="89"/>
      <c r="C579" s="11" t="s">
        <v>857</v>
      </c>
      <c r="D579" s="25" t="s">
        <v>477</v>
      </c>
      <c r="E579" s="45"/>
      <c r="F579" s="5">
        <f t="shared" si="16"/>
        <v>0</v>
      </c>
      <c r="G579" s="77"/>
      <c r="H579" s="81"/>
      <c r="I579" s="81"/>
    </row>
    <row r="580" spans="1:9" ht="15" customHeight="1" x14ac:dyDescent="0.25">
      <c r="A580" s="92"/>
      <c r="B580" s="89"/>
      <c r="C580" s="11" t="s">
        <v>858</v>
      </c>
      <c r="D580" s="26" t="s">
        <v>479</v>
      </c>
      <c r="E580" s="45"/>
      <c r="F580" s="5">
        <f t="shared" si="16"/>
        <v>0</v>
      </c>
      <c r="G580" s="77"/>
      <c r="H580" s="81"/>
      <c r="I580" s="81"/>
    </row>
    <row r="581" spans="1:9" ht="15" customHeight="1" x14ac:dyDescent="0.25">
      <c r="A581" s="92"/>
      <c r="B581" s="89"/>
      <c r="C581" s="11" t="s">
        <v>859</v>
      </c>
      <c r="D581" s="26" t="s">
        <v>481</v>
      </c>
      <c r="E581" s="45"/>
      <c r="F581" s="5">
        <f t="shared" si="16"/>
        <v>0</v>
      </c>
      <c r="G581" s="77"/>
      <c r="H581" s="81"/>
      <c r="I581" s="81"/>
    </row>
    <row r="582" spans="1:9" ht="15" customHeight="1" x14ac:dyDescent="0.25">
      <c r="A582" s="92"/>
      <c r="B582" s="89"/>
      <c r="C582" s="11" t="s">
        <v>860</v>
      </c>
      <c r="D582" s="26" t="s">
        <v>483</v>
      </c>
      <c r="E582" s="45"/>
      <c r="F582" s="5">
        <f t="shared" si="16"/>
        <v>0</v>
      </c>
      <c r="G582" s="77"/>
      <c r="H582" s="81"/>
      <c r="I582" s="81"/>
    </row>
    <row r="583" spans="1:9" ht="15" customHeight="1" x14ac:dyDescent="0.25">
      <c r="A583" s="92"/>
      <c r="B583" s="89"/>
      <c r="C583" s="11" t="s">
        <v>861</v>
      </c>
      <c r="D583" s="26" t="s">
        <v>485</v>
      </c>
      <c r="E583" s="45"/>
      <c r="F583" s="5">
        <f t="shared" si="16"/>
        <v>0</v>
      </c>
      <c r="G583" s="77"/>
      <c r="H583" s="81"/>
      <c r="I583" s="81"/>
    </row>
    <row r="584" spans="1:9" ht="15" customHeight="1" x14ac:dyDescent="0.25">
      <c r="A584" s="92"/>
      <c r="B584" s="89"/>
      <c r="C584" s="11" t="s">
        <v>862</v>
      </c>
      <c r="D584" s="26" t="s">
        <v>487</v>
      </c>
      <c r="E584" s="45"/>
      <c r="F584" s="5">
        <f t="shared" si="16"/>
        <v>0</v>
      </c>
      <c r="G584" s="77"/>
      <c r="H584" s="81"/>
      <c r="I584" s="81"/>
    </row>
    <row r="585" spans="1:9" ht="15" customHeight="1" x14ac:dyDescent="0.25">
      <c r="A585" s="92"/>
      <c r="B585" s="89"/>
      <c r="C585" s="11" t="s">
        <v>863</v>
      </c>
      <c r="D585" s="26" t="s">
        <v>489</v>
      </c>
      <c r="E585" s="45"/>
      <c r="F585" s="5">
        <f t="shared" si="16"/>
        <v>0</v>
      </c>
      <c r="G585" s="77"/>
      <c r="H585" s="81"/>
      <c r="I585" s="81"/>
    </row>
    <row r="586" spans="1:9" ht="15" customHeight="1" x14ac:dyDescent="0.25">
      <c r="A586" s="92"/>
      <c r="B586" s="89"/>
      <c r="C586" s="11" t="s">
        <v>864</v>
      </c>
      <c r="D586" s="26" t="s">
        <v>491</v>
      </c>
      <c r="E586" s="45"/>
      <c r="F586" s="5">
        <f t="shared" si="16"/>
        <v>0</v>
      </c>
      <c r="G586" s="77"/>
      <c r="H586" s="81"/>
      <c r="I586" s="81"/>
    </row>
    <row r="587" spans="1:9" ht="15" customHeight="1" x14ac:dyDescent="0.25">
      <c r="A587" s="92"/>
      <c r="B587" s="89"/>
      <c r="C587" s="11" t="s">
        <v>865</v>
      </c>
      <c r="D587" s="26" t="s">
        <v>493</v>
      </c>
      <c r="E587" s="45"/>
      <c r="F587" s="5">
        <f t="shared" si="16"/>
        <v>0</v>
      </c>
      <c r="G587" s="77"/>
      <c r="H587" s="81"/>
      <c r="I587" s="81"/>
    </row>
    <row r="588" spans="1:9" ht="15" customHeight="1" x14ac:dyDescent="0.25">
      <c r="A588" s="92"/>
      <c r="B588" s="89"/>
      <c r="C588" s="11" t="s">
        <v>866</v>
      </c>
      <c r="D588" s="26" t="s">
        <v>495</v>
      </c>
      <c r="E588" s="45"/>
      <c r="F588" s="5">
        <f t="shared" si="16"/>
        <v>0</v>
      </c>
      <c r="G588" s="77"/>
      <c r="H588" s="81"/>
      <c r="I588" s="81"/>
    </row>
    <row r="589" spans="1:9" ht="15" customHeight="1" x14ac:dyDescent="0.25">
      <c r="A589" s="92"/>
      <c r="B589" s="89"/>
      <c r="C589" s="13" t="s">
        <v>867</v>
      </c>
      <c r="D589" s="13" t="s">
        <v>868</v>
      </c>
      <c r="E589" s="50"/>
      <c r="F589" s="5">
        <f t="shared" si="16"/>
        <v>0</v>
      </c>
      <c r="G589" s="77"/>
      <c r="H589" s="81">
        <f>SUM(F589:F599)</f>
        <v>0</v>
      </c>
      <c r="I589" s="81">
        <f t="shared" ref="I589" si="17">IF(H589&gt;=1,1,0)</f>
        <v>0</v>
      </c>
    </row>
    <row r="590" spans="1:9" ht="15" customHeight="1" x14ac:dyDescent="0.25">
      <c r="A590" s="92"/>
      <c r="B590" s="89"/>
      <c r="C590" s="19" t="s">
        <v>869</v>
      </c>
      <c r="D590" s="23" t="s">
        <v>477</v>
      </c>
      <c r="E590" s="45"/>
      <c r="F590" s="5">
        <f t="shared" si="16"/>
        <v>0</v>
      </c>
      <c r="G590" s="77"/>
      <c r="H590" s="81"/>
      <c r="I590" s="81"/>
    </row>
    <row r="591" spans="1:9" ht="15" customHeight="1" x14ac:dyDescent="0.25">
      <c r="A591" s="92"/>
      <c r="B591" s="89"/>
      <c r="C591" s="19" t="s">
        <v>870</v>
      </c>
      <c r="D591" s="24" t="s">
        <v>479</v>
      </c>
      <c r="E591" s="45"/>
      <c r="F591" s="5">
        <f t="shared" si="16"/>
        <v>0</v>
      </c>
      <c r="G591" s="77"/>
      <c r="H591" s="81"/>
      <c r="I591" s="81"/>
    </row>
    <row r="592" spans="1:9" ht="15" customHeight="1" x14ac:dyDescent="0.25">
      <c r="A592" s="92"/>
      <c r="B592" s="89"/>
      <c r="C592" s="19" t="s">
        <v>871</v>
      </c>
      <c r="D592" s="24" t="s">
        <v>481</v>
      </c>
      <c r="E592" s="45"/>
      <c r="F592" s="5">
        <f t="shared" si="16"/>
        <v>0</v>
      </c>
      <c r="G592" s="77"/>
      <c r="H592" s="81"/>
      <c r="I592" s="81"/>
    </row>
    <row r="593" spans="1:9" ht="15" customHeight="1" x14ac:dyDescent="0.25">
      <c r="A593" s="92"/>
      <c r="B593" s="89"/>
      <c r="C593" s="19" t="s">
        <v>872</v>
      </c>
      <c r="D593" s="24" t="s">
        <v>483</v>
      </c>
      <c r="E593" s="45"/>
      <c r="F593" s="5">
        <f t="shared" si="16"/>
        <v>0</v>
      </c>
      <c r="G593" s="77"/>
      <c r="H593" s="81"/>
      <c r="I593" s="81"/>
    </row>
    <row r="594" spans="1:9" ht="15" customHeight="1" x14ac:dyDescent="0.25">
      <c r="A594" s="92"/>
      <c r="B594" s="89"/>
      <c r="C594" s="19" t="s">
        <v>873</v>
      </c>
      <c r="D594" s="24" t="s">
        <v>485</v>
      </c>
      <c r="E594" s="45"/>
      <c r="F594" s="5">
        <f t="shared" si="16"/>
        <v>0</v>
      </c>
      <c r="G594" s="77"/>
      <c r="H594" s="81"/>
      <c r="I594" s="81"/>
    </row>
    <row r="595" spans="1:9" ht="15" customHeight="1" x14ac:dyDescent="0.25">
      <c r="A595" s="92"/>
      <c r="B595" s="89"/>
      <c r="C595" s="19" t="s">
        <v>874</v>
      </c>
      <c r="D595" s="24" t="s">
        <v>487</v>
      </c>
      <c r="E595" s="45"/>
      <c r="F595" s="5">
        <f t="shared" si="16"/>
        <v>0</v>
      </c>
      <c r="G595" s="77"/>
      <c r="H595" s="81"/>
      <c r="I595" s="81"/>
    </row>
    <row r="596" spans="1:9" ht="15" customHeight="1" x14ac:dyDescent="0.25">
      <c r="A596" s="92"/>
      <c r="B596" s="89"/>
      <c r="C596" s="19" t="s">
        <v>875</v>
      </c>
      <c r="D596" s="24" t="s">
        <v>489</v>
      </c>
      <c r="E596" s="45"/>
      <c r="F596" s="5">
        <f t="shared" ref="F596:F661" si="18">IF(E596="SI",1,0)</f>
        <v>0</v>
      </c>
      <c r="G596" s="77"/>
      <c r="H596" s="81"/>
      <c r="I596" s="81"/>
    </row>
    <row r="597" spans="1:9" ht="15" customHeight="1" x14ac:dyDescent="0.25">
      <c r="A597" s="92"/>
      <c r="B597" s="89"/>
      <c r="C597" s="19" t="s">
        <v>876</v>
      </c>
      <c r="D597" s="24" t="s">
        <v>491</v>
      </c>
      <c r="E597" s="45"/>
      <c r="F597" s="5">
        <f t="shared" si="18"/>
        <v>0</v>
      </c>
      <c r="G597" s="77"/>
      <c r="H597" s="81"/>
      <c r="I597" s="81"/>
    </row>
    <row r="598" spans="1:9" ht="15" customHeight="1" x14ac:dyDescent="0.25">
      <c r="A598" s="92"/>
      <c r="B598" s="89"/>
      <c r="C598" s="19" t="s">
        <v>877</v>
      </c>
      <c r="D598" s="24" t="s">
        <v>493</v>
      </c>
      <c r="E598" s="45"/>
      <c r="F598" s="5">
        <f t="shared" si="18"/>
        <v>0</v>
      </c>
      <c r="G598" s="77"/>
      <c r="H598" s="81"/>
      <c r="I598" s="81"/>
    </row>
    <row r="599" spans="1:9" ht="15" customHeight="1" x14ac:dyDescent="0.25">
      <c r="A599" s="92"/>
      <c r="B599" s="89"/>
      <c r="C599" s="19" t="s">
        <v>878</v>
      </c>
      <c r="D599" s="24" t="s">
        <v>495</v>
      </c>
      <c r="E599" s="45"/>
      <c r="F599" s="5">
        <f t="shared" si="18"/>
        <v>0</v>
      </c>
      <c r="G599" s="77"/>
      <c r="H599" s="81"/>
      <c r="I599" s="81"/>
    </row>
    <row r="600" spans="1:9" ht="15" customHeight="1" x14ac:dyDescent="0.25">
      <c r="A600" s="92"/>
      <c r="B600" s="89"/>
      <c r="C600" s="15" t="s">
        <v>879</v>
      </c>
      <c r="D600" s="15" t="s">
        <v>880</v>
      </c>
      <c r="E600" s="50"/>
      <c r="F600" s="5">
        <f t="shared" si="18"/>
        <v>0</v>
      </c>
      <c r="G600" s="77"/>
      <c r="H600" s="81">
        <f>SUM(F600:F610)</f>
        <v>0</v>
      </c>
      <c r="I600" s="81">
        <f t="shared" ref="I600" si="19">IF(H600&gt;=1,1,0)</f>
        <v>0</v>
      </c>
    </row>
    <row r="601" spans="1:9" ht="15" customHeight="1" x14ac:dyDescent="0.25">
      <c r="A601" s="92"/>
      <c r="B601" s="89"/>
      <c r="C601" s="11" t="s">
        <v>881</v>
      </c>
      <c r="D601" s="25" t="s">
        <v>477</v>
      </c>
      <c r="E601" s="45"/>
      <c r="F601" s="5">
        <f t="shared" si="18"/>
        <v>0</v>
      </c>
      <c r="G601" s="77"/>
      <c r="H601" s="81"/>
      <c r="I601" s="81"/>
    </row>
    <row r="602" spans="1:9" ht="15" customHeight="1" x14ac:dyDescent="0.25">
      <c r="A602" s="92"/>
      <c r="B602" s="89"/>
      <c r="C602" s="11" t="s">
        <v>882</v>
      </c>
      <c r="D602" s="26" t="s">
        <v>479</v>
      </c>
      <c r="E602" s="45"/>
      <c r="F602" s="5">
        <f t="shared" si="18"/>
        <v>0</v>
      </c>
      <c r="G602" s="77"/>
      <c r="H602" s="81"/>
      <c r="I602" s="81"/>
    </row>
    <row r="603" spans="1:9" ht="15" customHeight="1" x14ac:dyDescent="0.25">
      <c r="A603" s="92"/>
      <c r="B603" s="89"/>
      <c r="C603" s="11" t="s">
        <v>883</v>
      </c>
      <c r="D603" s="26" t="s">
        <v>481</v>
      </c>
      <c r="E603" s="45"/>
      <c r="F603" s="5">
        <f t="shared" si="18"/>
        <v>0</v>
      </c>
      <c r="G603" s="77"/>
      <c r="H603" s="81"/>
      <c r="I603" s="81"/>
    </row>
    <row r="604" spans="1:9" ht="15" customHeight="1" x14ac:dyDescent="0.25">
      <c r="A604" s="92"/>
      <c r="B604" s="89"/>
      <c r="C604" s="11" t="s">
        <v>884</v>
      </c>
      <c r="D604" s="26" t="s">
        <v>483</v>
      </c>
      <c r="E604" s="45"/>
      <c r="F604" s="5">
        <f t="shared" si="18"/>
        <v>0</v>
      </c>
      <c r="G604" s="77"/>
      <c r="H604" s="81"/>
      <c r="I604" s="81"/>
    </row>
    <row r="605" spans="1:9" ht="15" customHeight="1" x14ac:dyDescent="0.25">
      <c r="A605" s="92"/>
      <c r="B605" s="89"/>
      <c r="C605" s="11" t="s">
        <v>885</v>
      </c>
      <c r="D605" s="26" t="s">
        <v>485</v>
      </c>
      <c r="E605" s="45"/>
      <c r="F605" s="5">
        <f t="shared" si="18"/>
        <v>0</v>
      </c>
      <c r="G605" s="77"/>
      <c r="H605" s="81"/>
      <c r="I605" s="81"/>
    </row>
    <row r="606" spans="1:9" ht="15" customHeight="1" x14ac:dyDescent="0.25">
      <c r="A606" s="92"/>
      <c r="B606" s="89"/>
      <c r="C606" s="11" t="s">
        <v>886</v>
      </c>
      <c r="D606" s="26" t="s">
        <v>487</v>
      </c>
      <c r="E606" s="45"/>
      <c r="F606" s="5">
        <f t="shared" si="18"/>
        <v>0</v>
      </c>
      <c r="G606" s="77"/>
      <c r="H606" s="81"/>
      <c r="I606" s="81"/>
    </row>
    <row r="607" spans="1:9" ht="15" customHeight="1" x14ac:dyDescent="0.25">
      <c r="A607" s="92"/>
      <c r="B607" s="89"/>
      <c r="C607" s="11" t="s">
        <v>887</v>
      </c>
      <c r="D607" s="26" t="s">
        <v>489</v>
      </c>
      <c r="E607" s="45"/>
      <c r="F607" s="5">
        <f t="shared" si="18"/>
        <v>0</v>
      </c>
      <c r="G607" s="77"/>
      <c r="H607" s="81"/>
      <c r="I607" s="81"/>
    </row>
    <row r="608" spans="1:9" ht="15" customHeight="1" x14ac:dyDescent="0.25">
      <c r="A608" s="92"/>
      <c r="B608" s="89"/>
      <c r="C608" s="11" t="s">
        <v>888</v>
      </c>
      <c r="D608" s="26" t="s">
        <v>491</v>
      </c>
      <c r="E608" s="45"/>
      <c r="F608" s="5">
        <f t="shared" si="18"/>
        <v>0</v>
      </c>
      <c r="G608" s="77"/>
      <c r="H608" s="81"/>
      <c r="I608" s="81"/>
    </row>
    <row r="609" spans="1:9" ht="15" customHeight="1" x14ac:dyDescent="0.25">
      <c r="A609" s="92"/>
      <c r="B609" s="89"/>
      <c r="C609" s="11" t="s">
        <v>889</v>
      </c>
      <c r="D609" s="26" t="s">
        <v>493</v>
      </c>
      <c r="E609" s="45"/>
      <c r="F609" s="5">
        <f t="shared" si="18"/>
        <v>0</v>
      </c>
      <c r="G609" s="77"/>
      <c r="H609" s="81"/>
      <c r="I609" s="81"/>
    </row>
    <row r="610" spans="1:9" ht="15" customHeight="1" thickBot="1" x14ac:dyDescent="0.3">
      <c r="A610" s="93"/>
      <c r="B610" s="90"/>
      <c r="C610" s="62" t="s">
        <v>890</v>
      </c>
      <c r="D610" s="63" t="s">
        <v>495</v>
      </c>
      <c r="E610" s="48"/>
      <c r="F610" s="5">
        <f t="shared" si="18"/>
        <v>0</v>
      </c>
      <c r="G610" s="77"/>
      <c r="H610" s="81"/>
      <c r="I610" s="81"/>
    </row>
    <row r="611" spans="1:9" ht="15" customHeight="1" x14ac:dyDescent="0.25">
      <c r="A611" s="91" t="s">
        <v>891</v>
      </c>
      <c r="B611" s="88" t="s">
        <v>892</v>
      </c>
      <c r="C611" s="49" t="s">
        <v>893</v>
      </c>
      <c r="D611" s="49" t="s">
        <v>894</v>
      </c>
      <c r="E611" s="54"/>
      <c r="F611" s="5">
        <f t="shared" si="18"/>
        <v>0</v>
      </c>
      <c r="G611" s="77"/>
      <c r="H611" s="68">
        <f>SUM(F611)</f>
        <v>0</v>
      </c>
      <c r="I611" s="68">
        <f>H611</f>
        <v>0</v>
      </c>
    </row>
    <row r="612" spans="1:9" ht="15" customHeight="1" x14ac:dyDescent="0.25">
      <c r="A612" s="92"/>
      <c r="B612" s="89"/>
      <c r="C612" s="15" t="s">
        <v>895</v>
      </c>
      <c r="D612" s="15" t="s">
        <v>896</v>
      </c>
      <c r="E612" s="45"/>
      <c r="F612" s="5">
        <f t="shared" si="18"/>
        <v>0</v>
      </c>
      <c r="G612" s="77"/>
      <c r="H612" s="68">
        <f>SUM(F612)</f>
        <v>0</v>
      </c>
      <c r="I612" s="68">
        <f t="shared" ref="I612:I613" si="20">H612</f>
        <v>0</v>
      </c>
    </row>
    <row r="613" spans="1:9" ht="15" customHeight="1" x14ac:dyDescent="0.25">
      <c r="A613" s="92"/>
      <c r="B613" s="89"/>
      <c r="C613" s="13" t="s">
        <v>897</v>
      </c>
      <c r="D613" s="13" t="s">
        <v>898</v>
      </c>
      <c r="E613" s="45"/>
      <c r="F613" s="5">
        <f t="shared" si="18"/>
        <v>0</v>
      </c>
      <c r="G613" s="77"/>
      <c r="H613" s="68">
        <f>SUM(F613)</f>
        <v>0</v>
      </c>
      <c r="I613" s="68">
        <f t="shared" si="20"/>
        <v>0</v>
      </c>
    </row>
    <row r="614" spans="1:9" ht="15" customHeight="1" x14ac:dyDescent="0.25">
      <c r="A614" s="92"/>
      <c r="B614" s="89"/>
      <c r="C614" s="15" t="s">
        <v>899</v>
      </c>
      <c r="D614" s="10" t="s">
        <v>900</v>
      </c>
      <c r="E614" s="50"/>
      <c r="F614" s="5">
        <f t="shared" si="18"/>
        <v>0</v>
      </c>
      <c r="G614" s="77"/>
      <c r="H614" s="81">
        <f>SUM(F614:F619)</f>
        <v>0</v>
      </c>
      <c r="I614" s="81">
        <f>IF(H614&gt;=1,1,0)</f>
        <v>0</v>
      </c>
    </row>
    <row r="615" spans="1:9" ht="15" customHeight="1" x14ac:dyDescent="0.25">
      <c r="A615" s="92"/>
      <c r="B615" s="89"/>
      <c r="C615" s="11" t="s">
        <v>901</v>
      </c>
      <c r="D615" s="11" t="s">
        <v>902</v>
      </c>
      <c r="E615" s="45"/>
      <c r="F615" s="5">
        <f t="shared" si="18"/>
        <v>0</v>
      </c>
      <c r="G615" s="77"/>
      <c r="H615" s="81"/>
      <c r="I615" s="81"/>
    </row>
    <row r="616" spans="1:9" ht="15" customHeight="1" x14ac:dyDescent="0.25">
      <c r="A616" s="92"/>
      <c r="B616" s="89"/>
      <c r="C616" s="11" t="s">
        <v>903</v>
      </c>
      <c r="D616" s="11" t="s">
        <v>904</v>
      </c>
      <c r="E616" s="45"/>
      <c r="F616" s="5">
        <f t="shared" si="18"/>
        <v>0</v>
      </c>
      <c r="G616" s="77"/>
      <c r="H616" s="81"/>
      <c r="I616" s="81"/>
    </row>
    <row r="617" spans="1:9" ht="15" customHeight="1" x14ac:dyDescent="0.25">
      <c r="A617" s="92"/>
      <c r="B617" s="89"/>
      <c r="C617" s="11" t="s">
        <v>905</v>
      </c>
      <c r="D617" s="11" t="s">
        <v>906</v>
      </c>
      <c r="E617" s="45"/>
      <c r="F617" s="5">
        <f t="shared" si="18"/>
        <v>0</v>
      </c>
      <c r="G617" s="77"/>
      <c r="H617" s="81"/>
      <c r="I617" s="81"/>
    </row>
    <row r="618" spans="1:9" ht="15" customHeight="1" x14ac:dyDescent="0.25">
      <c r="A618" s="92"/>
      <c r="B618" s="89"/>
      <c r="C618" s="11" t="s">
        <v>907</v>
      </c>
      <c r="D618" s="11" t="s">
        <v>908</v>
      </c>
      <c r="E618" s="45"/>
      <c r="F618" s="5">
        <f t="shared" si="18"/>
        <v>0</v>
      </c>
      <c r="G618" s="77"/>
      <c r="H618" s="81"/>
      <c r="I618" s="81"/>
    </row>
    <row r="619" spans="1:9" ht="15" customHeight="1" x14ac:dyDescent="0.25">
      <c r="A619" s="92"/>
      <c r="B619" s="89"/>
      <c r="C619" s="11" t="s">
        <v>909</v>
      </c>
      <c r="D619" s="11" t="s">
        <v>910</v>
      </c>
      <c r="E619" s="45"/>
      <c r="F619" s="5">
        <f t="shared" si="18"/>
        <v>0</v>
      </c>
      <c r="G619" s="77"/>
      <c r="H619" s="81"/>
      <c r="I619" s="81"/>
    </row>
    <row r="620" spans="1:9" ht="15" customHeight="1" x14ac:dyDescent="0.25">
      <c r="A620" s="92"/>
      <c r="B620" s="89"/>
      <c r="C620" s="13" t="s">
        <v>911</v>
      </c>
      <c r="D620" s="13" t="s">
        <v>912</v>
      </c>
      <c r="E620" s="45"/>
      <c r="F620" s="5">
        <f t="shared" si="18"/>
        <v>0</v>
      </c>
      <c r="G620" s="77"/>
      <c r="H620" s="68">
        <f t="shared" ref="H620:H636" si="21">SUM(F620)</f>
        <v>0</v>
      </c>
      <c r="I620" s="68">
        <f>H620</f>
        <v>0</v>
      </c>
    </row>
    <row r="621" spans="1:9" ht="15" customHeight="1" x14ac:dyDescent="0.25">
      <c r="A621" s="92"/>
      <c r="B621" s="89"/>
      <c r="C621" s="15" t="s">
        <v>913</v>
      </c>
      <c r="D621" s="15" t="s">
        <v>914</v>
      </c>
      <c r="E621" s="45"/>
      <c r="F621" s="5">
        <f t="shared" si="18"/>
        <v>0</v>
      </c>
      <c r="G621" s="77"/>
      <c r="H621" s="68">
        <f t="shared" si="21"/>
        <v>0</v>
      </c>
      <c r="I621" s="68">
        <f t="shared" ref="I621:I636" si="22">H621</f>
        <v>0</v>
      </c>
    </row>
    <row r="622" spans="1:9" ht="15" customHeight="1" x14ac:dyDescent="0.25">
      <c r="A622" s="92"/>
      <c r="B622" s="89"/>
      <c r="C622" s="13" t="s">
        <v>915</v>
      </c>
      <c r="D622" s="33" t="s">
        <v>916</v>
      </c>
      <c r="E622" s="45"/>
      <c r="F622" s="5">
        <f t="shared" si="18"/>
        <v>0</v>
      </c>
      <c r="G622" s="77"/>
      <c r="H622" s="68">
        <f t="shared" si="21"/>
        <v>0</v>
      </c>
      <c r="I622" s="68">
        <f>H622</f>
        <v>0</v>
      </c>
    </row>
    <row r="623" spans="1:9" ht="15" customHeight="1" x14ac:dyDescent="0.25">
      <c r="A623" s="98"/>
      <c r="B623" s="97"/>
      <c r="C623" s="15" t="s">
        <v>917</v>
      </c>
      <c r="D623" s="78" t="s">
        <v>918</v>
      </c>
      <c r="E623" s="45"/>
      <c r="F623" s="5">
        <f t="shared" si="18"/>
        <v>0</v>
      </c>
      <c r="G623" s="77"/>
      <c r="H623" s="68">
        <f>SUM(F623)</f>
        <v>0</v>
      </c>
      <c r="I623" s="68">
        <f>H623</f>
        <v>0</v>
      </c>
    </row>
    <row r="624" spans="1:9" ht="15" customHeight="1" x14ac:dyDescent="0.25">
      <c r="A624" s="98"/>
      <c r="B624" s="97"/>
      <c r="C624" s="13" t="s">
        <v>1079</v>
      </c>
      <c r="D624" s="21" t="s">
        <v>1080</v>
      </c>
      <c r="E624" s="45"/>
      <c r="F624" s="5"/>
      <c r="G624" s="77"/>
      <c r="H624" s="79"/>
      <c r="I624" s="79"/>
    </row>
    <row r="625" spans="1:9" ht="15" customHeight="1" thickBot="1" x14ac:dyDescent="0.3">
      <c r="A625" s="98"/>
      <c r="B625" s="97"/>
      <c r="C625" s="15" t="s">
        <v>1082</v>
      </c>
      <c r="D625" s="78" t="s">
        <v>1083</v>
      </c>
      <c r="E625" s="45"/>
      <c r="F625" s="5">
        <f>IF(E625="SI",1,0)</f>
        <v>0</v>
      </c>
      <c r="G625" s="77"/>
      <c r="H625" s="68">
        <f>SUM(F625)</f>
        <v>0</v>
      </c>
      <c r="I625" s="68">
        <f>H625</f>
        <v>0</v>
      </c>
    </row>
    <row r="626" spans="1:9" ht="15" customHeight="1" x14ac:dyDescent="0.25">
      <c r="A626" s="85" t="s">
        <v>919</v>
      </c>
      <c r="B626" s="82" t="s">
        <v>920</v>
      </c>
      <c r="C626" s="49" t="s">
        <v>921</v>
      </c>
      <c r="D626" s="49" t="s">
        <v>922</v>
      </c>
      <c r="E626" s="54"/>
      <c r="F626" s="5">
        <f t="shared" si="18"/>
        <v>0</v>
      </c>
      <c r="G626" s="77"/>
      <c r="H626" s="68">
        <f t="shared" si="21"/>
        <v>0</v>
      </c>
      <c r="I626" s="68">
        <f t="shared" si="22"/>
        <v>0</v>
      </c>
    </row>
    <row r="627" spans="1:9" ht="15" customHeight="1" x14ac:dyDescent="0.25">
      <c r="A627" s="86"/>
      <c r="B627" s="83"/>
      <c r="C627" s="15" t="s">
        <v>923</v>
      </c>
      <c r="D627" s="15" t="s">
        <v>924</v>
      </c>
      <c r="E627" s="45"/>
      <c r="F627" s="5">
        <f t="shared" si="18"/>
        <v>0</v>
      </c>
      <c r="G627" s="77"/>
      <c r="H627" s="68">
        <f t="shared" si="21"/>
        <v>0</v>
      </c>
      <c r="I627" s="68">
        <f t="shared" si="22"/>
        <v>0</v>
      </c>
    </row>
    <row r="628" spans="1:9" ht="15" customHeight="1" x14ac:dyDescent="0.25">
      <c r="A628" s="86"/>
      <c r="B628" s="83"/>
      <c r="C628" s="13" t="s">
        <v>925</v>
      </c>
      <c r="D628" s="13" t="s">
        <v>926</v>
      </c>
      <c r="E628" s="45"/>
      <c r="F628" s="5">
        <f t="shared" si="18"/>
        <v>0</v>
      </c>
      <c r="G628" s="77"/>
      <c r="H628" s="68">
        <f t="shared" si="21"/>
        <v>0</v>
      </c>
      <c r="I628" s="68">
        <f t="shared" si="22"/>
        <v>0</v>
      </c>
    </row>
    <row r="629" spans="1:9" ht="15" customHeight="1" x14ac:dyDescent="0.25">
      <c r="A629" s="86"/>
      <c r="B629" s="83"/>
      <c r="C629" s="15" t="s">
        <v>927</v>
      </c>
      <c r="D629" s="15" t="s">
        <v>928</v>
      </c>
      <c r="E629" s="45"/>
      <c r="F629" s="5">
        <f t="shared" si="18"/>
        <v>0</v>
      </c>
      <c r="G629" s="77"/>
      <c r="H629" s="68">
        <f t="shared" si="21"/>
        <v>0</v>
      </c>
      <c r="I629" s="68">
        <f t="shared" si="22"/>
        <v>0</v>
      </c>
    </row>
    <row r="630" spans="1:9" ht="15" customHeight="1" x14ac:dyDescent="0.25">
      <c r="A630" s="86"/>
      <c r="B630" s="83"/>
      <c r="C630" s="13" t="s">
        <v>929</v>
      </c>
      <c r="D630" s="13" t="s">
        <v>930</v>
      </c>
      <c r="E630" s="45"/>
      <c r="F630" s="5">
        <f t="shared" si="18"/>
        <v>0</v>
      </c>
      <c r="G630" s="77"/>
      <c r="H630" s="68">
        <f t="shared" si="21"/>
        <v>0</v>
      </c>
      <c r="I630" s="68">
        <f t="shared" si="22"/>
        <v>0</v>
      </c>
    </row>
    <row r="631" spans="1:9" ht="15" customHeight="1" x14ac:dyDescent="0.25">
      <c r="A631" s="86"/>
      <c r="B631" s="83"/>
      <c r="C631" s="15" t="s">
        <v>931</v>
      </c>
      <c r="D631" s="15" t="s">
        <v>932</v>
      </c>
      <c r="E631" s="45"/>
      <c r="F631" s="5">
        <f t="shared" si="18"/>
        <v>0</v>
      </c>
      <c r="G631" s="77"/>
      <c r="H631" s="68">
        <f t="shared" si="21"/>
        <v>0</v>
      </c>
      <c r="I631" s="68">
        <f t="shared" si="22"/>
        <v>0</v>
      </c>
    </row>
    <row r="632" spans="1:9" ht="15" customHeight="1" x14ac:dyDescent="0.25">
      <c r="A632" s="86"/>
      <c r="B632" s="83"/>
      <c r="C632" s="13" t="s">
        <v>933</v>
      </c>
      <c r="D632" s="13" t="s">
        <v>934</v>
      </c>
      <c r="E632" s="45"/>
      <c r="F632" s="5">
        <f t="shared" si="18"/>
        <v>0</v>
      </c>
      <c r="G632" s="77"/>
      <c r="H632" s="68">
        <f t="shared" si="21"/>
        <v>0</v>
      </c>
      <c r="I632" s="68">
        <f t="shared" si="22"/>
        <v>0</v>
      </c>
    </row>
    <row r="633" spans="1:9" ht="15" customHeight="1" x14ac:dyDescent="0.25">
      <c r="A633" s="86"/>
      <c r="B633" s="83"/>
      <c r="C633" s="15" t="s">
        <v>935</v>
      </c>
      <c r="D633" s="15" t="s">
        <v>936</v>
      </c>
      <c r="E633" s="45"/>
      <c r="F633" s="5">
        <f t="shared" si="18"/>
        <v>0</v>
      </c>
      <c r="G633" s="77"/>
      <c r="H633" s="68">
        <f t="shared" si="21"/>
        <v>0</v>
      </c>
      <c r="I633" s="68">
        <f t="shared" si="22"/>
        <v>0</v>
      </c>
    </row>
    <row r="634" spans="1:9" ht="15" customHeight="1" x14ac:dyDescent="0.25">
      <c r="A634" s="86"/>
      <c r="B634" s="83"/>
      <c r="C634" s="14" t="s">
        <v>937</v>
      </c>
      <c r="D634" s="33" t="s">
        <v>938</v>
      </c>
      <c r="E634" s="45"/>
      <c r="F634" s="5">
        <f t="shared" si="18"/>
        <v>0</v>
      </c>
      <c r="G634" s="77"/>
      <c r="H634" s="68">
        <f t="shared" si="21"/>
        <v>0</v>
      </c>
      <c r="I634" s="68">
        <f t="shared" si="22"/>
        <v>0</v>
      </c>
    </row>
    <row r="635" spans="1:9" ht="15" customHeight="1" x14ac:dyDescent="0.25">
      <c r="A635" s="86"/>
      <c r="B635" s="83"/>
      <c r="C635" s="10" t="s">
        <v>939</v>
      </c>
      <c r="D635" s="10" t="s">
        <v>940</v>
      </c>
      <c r="E635" s="45"/>
      <c r="F635" s="5">
        <f t="shared" si="18"/>
        <v>0</v>
      </c>
      <c r="G635" s="77"/>
      <c r="H635" s="68">
        <f t="shared" si="21"/>
        <v>0</v>
      </c>
      <c r="I635" s="68">
        <f t="shared" si="22"/>
        <v>0</v>
      </c>
    </row>
    <row r="636" spans="1:9" ht="15" customHeight="1" x14ac:dyDescent="0.25">
      <c r="A636" s="86"/>
      <c r="B636" s="83"/>
      <c r="C636" s="21" t="s">
        <v>941</v>
      </c>
      <c r="D636" s="21" t="s">
        <v>942</v>
      </c>
      <c r="E636" s="45"/>
      <c r="F636" s="5">
        <f t="shared" si="18"/>
        <v>0</v>
      </c>
      <c r="G636" s="77"/>
      <c r="H636" s="68">
        <f t="shared" si="21"/>
        <v>0</v>
      </c>
      <c r="I636" s="68">
        <f t="shared" si="22"/>
        <v>0</v>
      </c>
    </row>
    <row r="637" spans="1:9" ht="15" customHeight="1" x14ac:dyDescent="0.25">
      <c r="A637" s="86"/>
      <c r="B637" s="83"/>
      <c r="C637" s="10" t="s">
        <v>943</v>
      </c>
      <c r="D637" s="10" t="s">
        <v>944</v>
      </c>
      <c r="E637" s="50"/>
      <c r="F637" s="5">
        <f t="shared" si="18"/>
        <v>0</v>
      </c>
      <c r="G637" s="77"/>
      <c r="H637" s="81">
        <f>SUM(F637:F641)</f>
        <v>0</v>
      </c>
      <c r="I637" s="81">
        <f>IF(H637&gt;=1,1,0)</f>
        <v>0</v>
      </c>
    </row>
    <row r="638" spans="1:9" ht="15" customHeight="1" x14ac:dyDescent="0.25">
      <c r="A638" s="86"/>
      <c r="B638" s="83"/>
      <c r="C638" s="20" t="s">
        <v>945</v>
      </c>
      <c r="D638" s="20" t="s">
        <v>946</v>
      </c>
      <c r="E638" s="45"/>
      <c r="F638" s="5">
        <f t="shared" si="18"/>
        <v>0</v>
      </c>
      <c r="G638" s="77"/>
      <c r="H638" s="81"/>
      <c r="I638" s="81"/>
    </row>
    <row r="639" spans="1:9" ht="15" customHeight="1" x14ac:dyDescent="0.25">
      <c r="A639" s="86"/>
      <c r="B639" s="83"/>
      <c r="C639" s="20" t="s">
        <v>947</v>
      </c>
      <c r="D639" s="20" t="s">
        <v>948</v>
      </c>
      <c r="E639" s="45"/>
      <c r="F639" s="5">
        <f t="shared" si="18"/>
        <v>0</v>
      </c>
      <c r="G639" s="77"/>
      <c r="H639" s="81"/>
      <c r="I639" s="81"/>
    </row>
    <row r="640" spans="1:9" ht="15" customHeight="1" x14ac:dyDescent="0.25">
      <c r="A640" s="86"/>
      <c r="B640" s="83"/>
      <c r="C640" s="20" t="s">
        <v>949</v>
      </c>
      <c r="D640" s="20" t="s">
        <v>950</v>
      </c>
      <c r="E640" s="45"/>
      <c r="F640" s="5">
        <f t="shared" si="18"/>
        <v>0</v>
      </c>
      <c r="G640" s="77"/>
      <c r="H640" s="81"/>
      <c r="I640" s="81"/>
    </row>
    <row r="641" spans="1:9" ht="15" customHeight="1" x14ac:dyDescent="0.25">
      <c r="A641" s="86"/>
      <c r="B641" s="83"/>
      <c r="C641" s="20" t="s">
        <v>951</v>
      </c>
      <c r="D641" s="20" t="s">
        <v>952</v>
      </c>
      <c r="E641" s="45"/>
      <c r="F641" s="5">
        <f t="shared" si="18"/>
        <v>0</v>
      </c>
      <c r="G641" s="77"/>
      <c r="H641" s="81"/>
      <c r="I641" s="81"/>
    </row>
    <row r="642" spans="1:9" ht="15" customHeight="1" x14ac:dyDescent="0.25">
      <c r="A642" s="86"/>
      <c r="B642" s="83"/>
      <c r="C642" s="21" t="s">
        <v>953</v>
      </c>
      <c r="D642" s="21" t="s">
        <v>954</v>
      </c>
      <c r="E642" s="45"/>
      <c r="F642" s="5">
        <f t="shared" si="18"/>
        <v>0</v>
      </c>
      <c r="G642" s="77"/>
      <c r="H642" s="68">
        <f>SUM(F642)</f>
        <v>0</v>
      </c>
      <c r="I642" s="68">
        <f>H642</f>
        <v>0</v>
      </c>
    </row>
    <row r="643" spans="1:9" ht="15" customHeight="1" thickBot="1" x14ac:dyDescent="0.3">
      <c r="A643" s="87"/>
      <c r="B643" s="84"/>
      <c r="C643" s="55" t="s">
        <v>1072</v>
      </c>
      <c r="D643" s="55" t="s">
        <v>1073</v>
      </c>
      <c r="E643" s="48"/>
      <c r="F643" s="5">
        <f t="shared" si="18"/>
        <v>0</v>
      </c>
      <c r="G643" s="77"/>
      <c r="H643" s="68">
        <f>SUM(F643)</f>
        <v>0</v>
      </c>
      <c r="I643" s="68">
        <f>H643</f>
        <v>0</v>
      </c>
    </row>
    <row r="644" spans="1:9" ht="15" customHeight="1" x14ac:dyDescent="0.25">
      <c r="A644" s="91" t="s">
        <v>955</v>
      </c>
      <c r="B644" s="88" t="s">
        <v>956</v>
      </c>
      <c r="C644" s="49" t="s">
        <v>957</v>
      </c>
      <c r="D644" s="49" t="s">
        <v>958</v>
      </c>
      <c r="E644" s="54"/>
      <c r="F644" s="5">
        <f t="shared" si="18"/>
        <v>0</v>
      </c>
      <c r="G644" s="77"/>
      <c r="H644" s="68">
        <f>SUM(F644)</f>
        <v>0</v>
      </c>
      <c r="I644" s="68">
        <f t="shared" ref="I644" si="23">H644</f>
        <v>0</v>
      </c>
    </row>
    <row r="645" spans="1:9" ht="15" customHeight="1" x14ac:dyDescent="0.25">
      <c r="A645" s="92"/>
      <c r="B645" s="89"/>
      <c r="C645" s="15" t="s">
        <v>959</v>
      </c>
      <c r="D645" s="15" t="s">
        <v>960</v>
      </c>
      <c r="E645" s="50"/>
      <c r="F645" s="5">
        <f t="shared" si="18"/>
        <v>0</v>
      </c>
      <c r="G645" s="77"/>
      <c r="H645" s="81">
        <f>SUM(F645:F648)</f>
        <v>0</v>
      </c>
      <c r="I645" s="81">
        <f>IF(H645&gt;=1,1,0)</f>
        <v>0</v>
      </c>
    </row>
    <row r="646" spans="1:9" ht="15" customHeight="1" x14ac:dyDescent="0.25">
      <c r="A646" s="92"/>
      <c r="B646" s="89"/>
      <c r="C646" s="11" t="s">
        <v>961</v>
      </c>
      <c r="D646" s="12" t="s">
        <v>962</v>
      </c>
      <c r="E646" s="45"/>
      <c r="F646" s="5">
        <f t="shared" si="18"/>
        <v>0</v>
      </c>
      <c r="G646" s="77"/>
      <c r="H646" s="81"/>
      <c r="I646" s="81"/>
    </row>
    <row r="647" spans="1:9" ht="15" customHeight="1" x14ac:dyDescent="0.25">
      <c r="A647" s="92"/>
      <c r="B647" s="89"/>
      <c r="C647" s="11" t="s">
        <v>963</v>
      </c>
      <c r="D647" s="12" t="s">
        <v>964</v>
      </c>
      <c r="E647" s="45"/>
      <c r="F647" s="5">
        <f t="shared" si="18"/>
        <v>0</v>
      </c>
      <c r="G647" s="77"/>
      <c r="H647" s="81"/>
      <c r="I647" s="81"/>
    </row>
    <row r="648" spans="1:9" ht="15" customHeight="1" thickBot="1" x14ac:dyDescent="0.3">
      <c r="A648" s="93"/>
      <c r="B648" s="90"/>
      <c r="C648" s="62" t="s">
        <v>965</v>
      </c>
      <c r="D648" s="64" t="s">
        <v>966</v>
      </c>
      <c r="E648" s="48"/>
      <c r="F648" s="5">
        <f t="shared" si="18"/>
        <v>0</v>
      </c>
      <c r="G648" s="77"/>
      <c r="H648" s="81"/>
      <c r="I648" s="81"/>
    </row>
    <row r="649" spans="1:9" ht="15" customHeight="1" x14ac:dyDescent="0.25">
      <c r="A649" s="91" t="s">
        <v>967</v>
      </c>
      <c r="B649" s="88" t="s">
        <v>968</v>
      </c>
      <c r="C649" s="49" t="s">
        <v>969</v>
      </c>
      <c r="D649" s="49" t="s">
        <v>970</v>
      </c>
      <c r="E649" s="54"/>
      <c r="F649" s="5">
        <f t="shared" si="18"/>
        <v>0</v>
      </c>
      <c r="G649" s="77"/>
      <c r="H649" s="68">
        <f>SUM(F649)</f>
        <v>0</v>
      </c>
      <c r="I649" s="68">
        <f>H649</f>
        <v>0</v>
      </c>
    </row>
    <row r="650" spans="1:9" ht="15" customHeight="1" thickBot="1" x14ac:dyDescent="0.3">
      <c r="A650" s="93"/>
      <c r="B650" s="90"/>
      <c r="C650" s="46" t="s">
        <v>971</v>
      </c>
      <c r="D650" s="46" t="s">
        <v>972</v>
      </c>
      <c r="E650" s="48"/>
      <c r="F650" s="5">
        <f t="shared" si="18"/>
        <v>0</v>
      </c>
      <c r="G650" s="77"/>
      <c r="H650" s="68">
        <f>SUM(F650)</f>
        <v>0</v>
      </c>
      <c r="I650" s="68">
        <f t="shared" ref="I650:I653" si="24">H650</f>
        <v>0</v>
      </c>
    </row>
    <row r="651" spans="1:9" ht="15" customHeight="1" x14ac:dyDescent="0.25">
      <c r="A651" s="91" t="s">
        <v>973</v>
      </c>
      <c r="B651" s="88" t="s">
        <v>974</v>
      </c>
      <c r="C651" s="49" t="s">
        <v>975</v>
      </c>
      <c r="D651" s="49" t="s">
        <v>976</v>
      </c>
      <c r="E651" s="54"/>
      <c r="F651" s="5">
        <f t="shared" si="18"/>
        <v>0</v>
      </c>
      <c r="G651" s="77"/>
      <c r="H651" s="68">
        <f>SUM(F651)</f>
        <v>0</v>
      </c>
      <c r="I651" s="68">
        <f t="shared" si="24"/>
        <v>0</v>
      </c>
    </row>
    <row r="652" spans="1:9" ht="15" customHeight="1" x14ac:dyDescent="0.25">
      <c r="A652" s="92"/>
      <c r="B652" s="89"/>
      <c r="C652" s="15" t="s">
        <v>977</v>
      </c>
      <c r="D652" s="15" t="s">
        <v>978</v>
      </c>
      <c r="E652" s="45"/>
      <c r="F652" s="5">
        <f t="shared" si="18"/>
        <v>0</v>
      </c>
      <c r="G652" s="77"/>
      <c r="H652" s="68">
        <f>SUM(F652)</f>
        <v>0</v>
      </c>
      <c r="I652" s="68">
        <f t="shared" si="24"/>
        <v>0</v>
      </c>
    </row>
    <row r="653" spans="1:9" ht="15" customHeight="1" thickBot="1" x14ac:dyDescent="0.3">
      <c r="A653" s="93"/>
      <c r="B653" s="90"/>
      <c r="C653" s="51" t="s">
        <v>979</v>
      </c>
      <c r="D653" s="51" t="s">
        <v>980</v>
      </c>
      <c r="E653" s="48"/>
      <c r="F653" s="5">
        <f t="shared" si="18"/>
        <v>0</v>
      </c>
      <c r="G653" s="77"/>
      <c r="H653" s="68">
        <f>SUM(F653)</f>
        <v>0</v>
      </c>
      <c r="I653" s="68">
        <f t="shared" si="24"/>
        <v>0</v>
      </c>
    </row>
    <row r="654" spans="1:9" ht="27.75" customHeight="1" x14ac:dyDescent="0.25">
      <c r="A654" s="91" t="s">
        <v>981</v>
      </c>
      <c r="B654" s="94" t="s">
        <v>982</v>
      </c>
      <c r="C654" s="52" t="s">
        <v>983</v>
      </c>
      <c r="D654" s="53" t="s">
        <v>984</v>
      </c>
      <c r="E654" s="44"/>
      <c r="F654" s="5">
        <f t="shared" si="18"/>
        <v>0</v>
      </c>
      <c r="G654" s="77"/>
      <c r="H654" s="81">
        <f>SUM(F654:F672)</f>
        <v>0</v>
      </c>
      <c r="I654" s="81">
        <f>IF(H654&gt;=1,1,0)</f>
        <v>0</v>
      </c>
    </row>
    <row r="655" spans="1:9" ht="15" customHeight="1" x14ac:dyDescent="0.25">
      <c r="A655" s="92"/>
      <c r="B655" s="95"/>
      <c r="C655" s="25" t="s">
        <v>985</v>
      </c>
      <c r="D655" s="25" t="s">
        <v>986</v>
      </c>
      <c r="E655" s="50"/>
      <c r="F655" s="5">
        <f t="shared" si="18"/>
        <v>0</v>
      </c>
      <c r="G655" s="77"/>
      <c r="H655" s="81"/>
      <c r="I655" s="81"/>
    </row>
    <row r="656" spans="1:9" ht="15" customHeight="1" x14ac:dyDescent="0.25">
      <c r="A656" s="92"/>
      <c r="B656" s="95"/>
      <c r="C656" s="11" t="s">
        <v>987</v>
      </c>
      <c r="D656" s="11" t="s">
        <v>988</v>
      </c>
      <c r="E656" s="45"/>
      <c r="F656" s="5">
        <f t="shared" si="18"/>
        <v>0</v>
      </c>
      <c r="G656" s="77"/>
      <c r="H656" s="81"/>
      <c r="I656" s="81"/>
    </row>
    <row r="657" spans="1:9" ht="15" customHeight="1" x14ac:dyDescent="0.25">
      <c r="A657" s="92"/>
      <c r="B657" s="95"/>
      <c r="C657" s="11" t="s">
        <v>989</v>
      </c>
      <c r="D657" s="11" t="s">
        <v>990</v>
      </c>
      <c r="E657" s="45"/>
      <c r="F657" s="5">
        <f t="shared" si="18"/>
        <v>0</v>
      </c>
      <c r="G657" s="77"/>
      <c r="H657" s="81"/>
      <c r="I657" s="81"/>
    </row>
    <row r="658" spans="1:9" ht="15" customHeight="1" x14ac:dyDescent="0.25">
      <c r="A658" s="92"/>
      <c r="B658" s="95"/>
      <c r="C658" s="25" t="s">
        <v>991</v>
      </c>
      <c r="D658" s="25" t="s">
        <v>992</v>
      </c>
      <c r="E658" s="50"/>
      <c r="F658" s="5">
        <f t="shared" si="18"/>
        <v>0</v>
      </c>
      <c r="G658" s="77"/>
      <c r="H658" s="81"/>
      <c r="I658" s="81"/>
    </row>
    <row r="659" spans="1:9" ht="15" customHeight="1" x14ac:dyDescent="0.25">
      <c r="A659" s="92"/>
      <c r="B659" s="95"/>
      <c r="C659" s="11" t="s">
        <v>993</v>
      </c>
      <c r="D659" s="11" t="s">
        <v>994</v>
      </c>
      <c r="E659" s="45"/>
      <c r="F659" s="5">
        <f t="shared" si="18"/>
        <v>0</v>
      </c>
      <c r="G659" s="77"/>
      <c r="H659" s="81"/>
      <c r="I659" s="81"/>
    </row>
    <row r="660" spans="1:9" ht="15" customHeight="1" x14ac:dyDescent="0.25">
      <c r="A660" s="92"/>
      <c r="B660" s="95"/>
      <c r="C660" s="11" t="s">
        <v>995</v>
      </c>
      <c r="D660" s="11" t="s">
        <v>996</v>
      </c>
      <c r="E660" s="45"/>
      <c r="F660" s="5">
        <f t="shared" si="18"/>
        <v>0</v>
      </c>
      <c r="G660" s="77"/>
      <c r="H660" s="81"/>
      <c r="I660" s="81"/>
    </row>
    <row r="661" spans="1:9" ht="15" customHeight="1" x14ac:dyDescent="0.25">
      <c r="A661" s="92"/>
      <c r="B661" s="95"/>
      <c r="C661" s="25" t="s">
        <v>997</v>
      </c>
      <c r="D661" s="25" t="s">
        <v>998</v>
      </c>
      <c r="E661" s="50"/>
      <c r="F661" s="5">
        <f t="shared" si="18"/>
        <v>0</v>
      </c>
      <c r="G661" s="77"/>
      <c r="H661" s="81"/>
      <c r="I661" s="81"/>
    </row>
    <row r="662" spans="1:9" ht="15" customHeight="1" x14ac:dyDescent="0.25">
      <c r="A662" s="92"/>
      <c r="B662" s="95"/>
      <c r="C662" s="11" t="s">
        <v>999</v>
      </c>
      <c r="D662" s="11" t="s">
        <v>1000</v>
      </c>
      <c r="E662" s="45"/>
      <c r="F662" s="5">
        <f t="shared" ref="F662:F694" si="25">IF(E662="SI",1,0)</f>
        <v>0</v>
      </c>
      <c r="G662" s="77"/>
      <c r="H662" s="81"/>
      <c r="I662" s="81"/>
    </row>
    <row r="663" spans="1:9" ht="15" customHeight="1" x14ac:dyDescent="0.25">
      <c r="A663" s="92"/>
      <c r="B663" s="95"/>
      <c r="C663" s="11" t="s">
        <v>1001</v>
      </c>
      <c r="D663" s="11" t="s">
        <v>1002</v>
      </c>
      <c r="E663" s="45"/>
      <c r="F663" s="5">
        <f t="shared" si="25"/>
        <v>0</v>
      </c>
      <c r="G663" s="77"/>
      <c r="H663" s="81"/>
      <c r="I663" s="81"/>
    </row>
    <row r="664" spans="1:9" ht="15" customHeight="1" x14ac:dyDescent="0.25">
      <c r="A664" s="92"/>
      <c r="B664" s="95"/>
      <c r="C664" s="25" t="s">
        <v>1003</v>
      </c>
      <c r="D664" s="25" t="s">
        <v>1004</v>
      </c>
      <c r="E664" s="50"/>
      <c r="F664" s="5">
        <f t="shared" si="25"/>
        <v>0</v>
      </c>
      <c r="G664" s="77"/>
      <c r="H664" s="81"/>
      <c r="I664" s="81"/>
    </row>
    <row r="665" spans="1:9" ht="15" customHeight="1" x14ac:dyDescent="0.25">
      <c r="A665" s="92"/>
      <c r="B665" s="95"/>
      <c r="C665" s="11" t="s">
        <v>1005</v>
      </c>
      <c r="D665" s="11" t="s">
        <v>1006</v>
      </c>
      <c r="E665" s="45"/>
      <c r="F665" s="5">
        <f t="shared" si="25"/>
        <v>0</v>
      </c>
      <c r="G665" s="77"/>
      <c r="H665" s="81"/>
      <c r="I665" s="81"/>
    </row>
    <row r="666" spans="1:9" ht="15" customHeight="1" x14ac:dyDescent="0.25">
      <c r="A666" s="92"/>
      <c r="B666" s="95"/>
      <c r="C666" s="11" t="s">
        <v>1007</v>
      </c>
      <c r="D666" s="11" t="s">
        <v>1008</v>
      </c>
      <c r="E666" s="45"/>
      <c r="F666" s="5">
        <f t="shared" si="25"/>
        <v>0</v>
      </c>
      <c r="G666" s="77"/>
      <c r="H666" s="81"/>
      <c r="I666" s="81"/>
    </row>
    <row r="667" spans="1:9" ht="15" customHeight="1" x14ac:dyDescent="0.25">
      <c r="A667" s="92"/>
      <c r="B667" s="95"/>
      <c r="C667" s="25" t="s">
        <v>1009</v>
      </c>
      <c r="D667" s="25" t="s">
        <v>1010</v>
      </c>
      <c r="E667" s="50"/>
      <c r="F667" s="5">
        <f t="shared" si="25"/>
        <v>0</v>
      </c>
      <c r="G667" s="77"/>
      <c r="H667" s="81"/>
      <c r="I667" s="81"/>
    </row>
    <row r="668" spans="1:9" ht="15" customHeight="1" x14ac:dyDescent="0.25">
      <c r="A668" s="92"/>
      <c r="B668" s="95"/>
      <c r="C668" s="11" t="s">
        <v>1011</v>
      </c>
      <c r="D668" s="11" t="s">
        <v>1012</v>
      </c>
      <c r="E668" s="45"/>
      <c r="F668" s="5">
        <f t="shared" si="25"/>
        <v>0</v>
      </c>
      <c r="G668" s="77"/>
      <c r="H668" s="81"/>
      <c r="I668" s="81"/>
    </row>
    <row r="669" spans="1:9" ht="15" customHeight="1" x14ac:dyDescent="0.25">
      <c r="A669" s="92"/>
      <c r="B669" s="95"/>
      <c r="C669" s="11" t="s">
        <v>1013</v>
      </c>
      <c r="D669" s="11" t="s">
        <v>1014</v>
      </c>
      <c r="E669" s="45"/>
      <c r="F669" s="5">
        <f t="shared" si="25"/>
        <v>0</v>
      </c>
      <c r="G669" s="77"/>
      <c r="H669" s="81"/>
      <c r="I669" s="81"/>
    </row>
    <row r="670" spans="1:9" ht="15" customHeight="1" x14ac:dyDescent="0.25">
      <c r="A670" s="92"/>
      <c r="B670" s="95"/>
      <c r="C670" s="25" t="s">
        <v>1015</v>
      </c>
      <c r="D670" s="25" t="s">
        <v>1016</v>
      </c>
      <c r="E670" s="50"/>
      <c r="F670" s="5">
        <f t="shared" si="25"/>
        <v>0</v>
      </c>
      <c r="G670" s="77"/>
      <c r="H670" s="81"/>
      <c r="I670" s="81"/>
    </row>
    <row r="671" spans="1:9" ht="15" customHeight="1" x14ac:dyDescent="0.25">
      <c r="A671" s="92"/>
      <c r="B671" s="95"/>
      <c r="C671" s="11" t="s">
        <v>1017</v>
      </c>
      <c r="D671" s="11" t="s">
        <v>1018</v>
      </c>
      <c r="E671" s="45"/>
      <c r="F671" s="5">
        <f t="shared" si="25"/>
        <v>0</v>
      </c>
      <c r="G671" s="77"/>
      <c r="H671" s="81"/>
      <c r="I671" s="81"/>
    </row>
    <row r="672" spans="1:9" ht="15" customHeight="1" x14ac:dyDescent="0.25">
      <c r="A672" s="92"/>
      <c r="B672" s="95"/>
      <c r="C672" s="11" t="s">
        <v>1019</v>
      </c>
      <c r="D672" s="11" t="s">
        <v>1020</v>
      </c>
      <c r="E672" s="45"/>
      <c r="F672" s="5">
        <f t="shared" si="25"/>
        <v>0</v>
      </c>
      <c r="G672" s="77"/>
      <c r="H672" s="81"/>
      <c r="I672" s="81"/>
    </row>
    <row r="673" spans="1:9" ht="15" customHeight="1" x14ac:dyDescent="0.25">
      <c r="A673" s="92"/>
      <c r="B673" s="95"/>
      <c r="C673" s="13" t="s">
        <v>1021</v>
      </c>
      <c r="D673" s="13" t="s">
        <v>1022</v>
      </c>
      <c r="E673" s="45"/>
      <c r="F673" s="5">
        <f t="shared" si="25"/>
        <v>0</v>
      </c>
      <c r="G673" s="77"/>
      <c r="H673" s="68">
        <f>SUM(F673)</f>
        <v>0</v>
      </c>
      <c r="I673" s="68">
        <f>H673</f>
        <v>0</v>
      </c>
    </row>
    <row r="674" spans="1:9" ht="15" customHeight="1" x14ac:dyDescent="0.25">
      <c r="A674" s="92"/>
      <c r="B674" s="95"/>
      <c r="C674" s="15" t="s">
        <v>1023</v>
      </c>
      <c r="D674" s="15" t="s">
        <v>1024</v>
      </c>
      <c r="E674" s="50"/>
      <c r="F674" s="5">
        <f t="shared" si="25"/>
        <v>0</v>
      </c>
      <c r="G674" s="77"/>
      <c r="H674" s="81">
        <f>SUM(F674:F676)</f>
        <v>0</v>
      </c>
      <c r="I674" s="81">
        <f>IF(H674&gt;=1,1,0)</f>
        <v>0</v>
      </c>
    </row>
    <row r="675" spans="1:9" ht="15" customHeight="1" x14ac:dyDescent="0.25">
      <c r="A675" s="92"/>
      <c r="B675" s="95"/>
      <c r="C675" s="34" t="s">
        <v>1025</v>
      </c>
      <c r="D675" s="11" t="s">
        <v>1026</v>
      </c>
      <c r="E675" s="45"/>
      <c r="F675" s="5">
        <f t="shared" si="25"/>
        <v>0</v>
      </c>
      <c r="G675" s="77"/>
      <c r="H675" s="81"/>
      <c r="I675" s="81"/>
    </row>
    <row r="676" spans="1:9" ht="15" customHeight="1" x14ac:dyDescent="0.25">
      <c r="A676" s="92"/>
      <c r="B676" s="95"/>
      <c r="C676" s="34" t="s">
        <v>1027</v>
      </c>
      <c r="D676" s="11" t="s">
        <v>1028</v>
      </c>
      <c r="E676" s="45"/>
      <c r="F676" s="5">
        <f t="shared" si="25"/>
        <v>0</v>
      </c>
      <c r="G676" s="77"/>
      <c r="H676" s="81"/>
      <c r="I676" s="81"/>
    </row>
    <row r="677" spans="1:9" ht="15" customHeight="1" x14ac:dyDescent="0.25">
      <c r="A677" s="92"/>
      <c r="B677" s="95"/>
      <c r="C677" s="13" t="s">
        <v>1029</v>
      </c>
      <c r="D677" s="13" t="s">
        <v>1030</v>
      </c>
      <c r="E677" s="45"/>
      <c r="F677" s="5">
        <f t="shared" si="25"/>
        <v>0</v>
      </c>
      <c r="G677" s="77"/>
      <c r="H677" s="68">
        <f>SUM(F677)</f>
        <v>0</v>
      </c>
      <c r="I677" s="68">
        <f>H677</f>
        <v>0</v>
      </c>
    </row>
    <row r="678" spans="1:9" ht="15" customHeight="1" x14ac:dyDescent="0.25">
      <c r="A678" s="92"/>
      <c r="B678" s="95"/>
      <c r="C678" s="15" t="s">
        <v>1031</v>
      </c>
      <c r="D678" s="15" t="s">
        <v>1032</v>
      </c>
      <c r="E678" s="45"/>
      <c r="F678" s="5">
        <f t="shared" si="25"/>
        <v>0</v>
      </c>
      <c r="G678" s="77"/>
      <c r="H678" s="68">
        <f>SUM(F678)</f>
        <v>0</v>
      </c>
      <c r="I678" s="68">
        <f>H678</f>
        <v>0</v>
      </c>
    </row>
    <row r="679" spans="1:9" ht="15" customHeight="1" x14ac:dyDescent="0.25">
      <c r="A679" s="92"/>
      <c r="B679" s="95"/>
      <c r="C679" s="35" t="s">
        <v>1033</v>
      </c>
      <c r="D679" s="35" t="s">
        <v>1034</v>
      </c>
      <c r="E679" s="50"/>
      <c r="F679" s="5">
        <f t="shared" si="25"/>
        <v>0</v>
      </c>
      <c r="G679" s="77"/>
      <c r="H679" s="81">
        <f>SUM(F679:F682)</f>
        <v>0</v>
      </c>
      <c r="I679" s="81">
        <f>IF(H679&gt;=1,1,0)</f>
        <v>0</v>
      </c>
    </row>
    <row r="680" spans="1:9" ht="15" customHeight="1" x14ac:dyDescent="0.25">
      <c r="A680" s="92"/>
      <c r="B680" s="95"/>
      <c r="C680" s="36" t="s">
        <v>1035</v>
      </c>
      <c r="D680" s="36" t="s">
        <v>1036</v>
      </c>
      <c r="E680" s="45"/>
      <c r="F680" s="5">
        <f t="shared" si="25"/>
        <v>0</v>
      </c>
      <c r="G680" s="77"/>
      <c r="H680" s="81"/>
      <c r="I680" s="81"/>
    </row>
    <row r="681" spans="1:9" ht="15" customHeight="1" x14ac:dyDescent="0.25">
      <c r="A681" s="92"/>
      <c r="B681" s="95"/>
      <c r="C681" s="36" t="s">
        <v>1037</v>
      </c>
      <c r="D681" s="36" t="s">
        <v>1038</v>
      </c>
      <c r="E681" s="45"/>
      <c r="F681" s="5">
        <f t="shared" si="25"/>
        <v>0</v>
      </c>
      <c r="G681" s="77"/>
      <c r="H681" s="81"/>
      <c r="I681" s="81"/>
    </row>
    <row r="682" spans="1:9" ht="15" customHeight="1" x14ac:dyDescent="0.25">
      <c r="A682" s="92"/>
      <c r="B682" s="95"/>
      <c r="C682" s="36" t="s">
        <v>1039</v>
      </c>
      <c r="D682" s="36" t="s">
        <v>1040</v>
      </c>
      <c r="E682" s="45"/>
      <c r="F682" s="5">
        <f t="shared" si="25"/>
        <v>0</v>
      </c>
      <c r="G682" s="77"/>
      <c r="H682" s="81"/>
      <c r="I682" s="81"/>
    </row>
    <row r="683" spans="1:9" ht="15" customHeight="1" x14ac:dyDescent="0.25">
      <c r="A683" s="92"/>
      <c r="B683" s="95"/>
      <c r="C683" s="37" t="s">
        <v>1041</v>
      </c>
      <c r="D683" s="37" t="s">
        <v>1042</v>
      </c>
      <c r="E683" s="45"/>
      <c r="F683" s="5">
        <f t="shared" si="25"/>
        <v>0</v>
      </c>
      <c r="G683" s="77"/>
      <c r="H683" s="68">
        <f>SUM(F683)</f>
        <v>0</v>
      </c>
      <c r="I683" s="68">
        <f>H683</f>
        <v>0</v>
      </c>
    </row>
    <row r="684" spans="1:9" ht="15" customHeight="1" x14ac:dyDescent="0.25">
      <c r="A684" s="92"/>
      <c r="B684" s="95"/>
      <c r="C684" s="35" t="s">
        <v>1043</v>
      </c>
      <c r="D684" s="38" t="s">
        <v>1044</v>
      </c>
      <c r="E684" s="50"/>
      <c r="F684" s="5">
        <f t="shared" si="25"/>
        <v>0</v>
      </c>
      <c r="G684" s="77"/>
      <c r="H684" s="81">
        <f>SUM(F684:F686)</f>
        <v>0</v>
      </c>
      <c r="I684" s="81">
        <f>IF(H684&gt;=1,1,0)</f>
        <v>0</v>
      </c>
    </row>
    <row r="685" spans="1:9" ht="15" customHeight="1" x14ac:dyDescent="0.25">
      <c r="A685" s="92"/>
      <c r="B685" s="95"/>
      <c r="C685" s="36" t="s">
        <v>1045</v>
      </c>
      <c r="D685" s="36" t="s">
        <v>1046</v>
      </c>
      <c r="E685" s="45"/>
      <c r="F685" s="5">
        <f t="shared" si="25"/>
        <v>0</v>
      </c>
      <c r="G685" s="77"/>
      <c r="H685" s="81"/>
      <c r="I685" s="81"/>
    </row>
    <row r="686" spans="1:9" ht="15" customHeight="1" x14ac:dyDescent="0.25">
      <c r="A686" s="92"/>
      <c r="B686" s="95"/>
      <c r="C686" s="36" t="s">
        <v>1047</v>
      </c>
      <c r="D686" s="36" t="s">
        <v>1048</v>
      </c>
      <c r="E686" s="45"/>
      <c r="F686" s="5">
        <f t="shared" si="25"/>
        <v>0</v>
      </c>
      <c r="G686" s="77"/>
      <c r="H686" s="81"/>
      <c r="I686" s="81"/>
    </row>
    <row r="687" spans="1:9" ht="15" customHeight="1" thickBot="1" x14ac:dyDescent="0.3">
      <c r="A687" s="93"/>
      <c r="B687" s="96"/>
      <c r="C687" s="65" t="s">
        <v>1049</v>
      </c>
      <c r="D687" s="66" t="s">
        <v>1050</v>
      </c>
      <c r="E687" s="48"/>
      <c r="F687" s="5">
        <f t="shared" si="25"/>
        <v>0</v>
      </c>
      <c r="G687" s="77"/>
      <c r="H687" s="68">
        <f t="shared" ref="H687:H694" si="26">SUM(F687)</f>
        <v>0</v>
      </c>
      <c r="I687" s="68">
        <f>H687</f>
        <v>0</v>
      </c>
    </row>
    <row r="688" spans="1:9" ht="15" customHeight="1" x14ac:dyDescent="0.25">
      <c r="A688" s="91" t="s">
        <v>1051</v>
      </c>
      <c r="B688" s="88" t="s">
        <v>1052</v>
      </c>
      <c r="C688" s="49" t="s">
        <v>1053</v>
      </c>
      <c r="D688" s="49" t="s">
        <v>1090</v>
      </c>
      <c r="E688" s="54"/>
      <c r="F688" s="5">
        <f t="shared" si="25"/>
        <v>0</v>
      </c>
      <c r="G688" s="77"/>
      <c r="H688" s="68">
        <f t="shared" si="26"/>
        <v>0</v>
      </c>
      <c r="I688" s="68">
        <f t="shared" ref="I688:I694" si="27">H688</f>
        <v>0</v>
      </c>
    </row>
    <row r="689" spans="1:9" ht="15" customHeight="1" x14ac:dyDescent="0.25">
      <c r="A689" s="92"/>
      <c r="B689" s="89"/>
      <c r="C689" s="15" t="s">
        <v>1054</v>
      </c>
      <c r="D689" s="15" t="s">
        <v>1091</v>
      </c>
      <c r="E689" s="45"/>
      <c r="F689" s="5">
        <f t="shared" si="25"/>
        <v>0</v>
      </c>
      <c r="G689" s="77"/>
      <c r="H689" s="68">
        <f t="shared" si="26"/>
        <v>0</v>
      </c>
      <c r="I689" s="68">
        <f t="shared" si="27"/>
        <v>0</v>
      </c>
    </row>
    <row r="690" spans="1:9" ht="15" customHeight="1" x14ac:dyDescent="0.25">
      <c r="A690" s="92"/>
      <c r="B690" s="89"/>
      <c r="C690" s="13" t="s">
        <v>1055</v>
      </c>
      <c r="D690" s="13" t="s">
        <v>1092</v>
      </c>
      <c r="E690" s="45"/>
      <c r="F690" s="5">
        <f t="shared" si="25"/>
        <v>0</v>
      </c>
      <c r="G690" s="77"/>
      <c r="H690" s="68">
        <f t="shared" si="26"/>
        <v>0</v>
      </c>
      <c r="I690" s="68">
        <f t="shared" si="27"/>
        <v>0</v>
      </c>
    </row>
    <row r="691" spans="1:9" ht="15" customHeight="1" x14ac:dyDescent="0.25">
      <c r="A691" s="92"/>
      <c r="B691" s="89"/>
      <c r="C691" s="15" t="s">
        <v>1056</v>
      </c>
      <c r="D691" s="15" t="s">
        <v>1093</v>
      </c>
      <c r="E691" s="45"/>
      <c r="F691" s="5">
        <f t="shared" si="25"/>
        <v>0</v>
      </c>
      <c r="G691" s="77"/>
      <c r="H691" s="68">
        <f t="shared" si="26"/>
        <v>0</v>
      </c>
      <c r="I691" s="68">
        <f t="shared" si="27"/>
        <v>0</v>
      </c>
    </row>
    <row r="692" spans="1:9" ht="15" customHeight="1" x14ac:dyDescent="0.25">
      <c r="A692" s="92"/>
      <c r="B692" s="89"/>
      <c r="C692" s="13" t="s">
        <v>1057</v>
      </c>
      <c r="D692" s="13" t="s">
        <v>1094</v>
      </c>
      <c r="E692" s="45"/>
      <c r="F692" s="5">
        <f t="shared" si="25"/>
        <v>0</v>
      </c>
      <c r="G692" s="77"/>
      <c r="H692" s="68">
        <f t="shared" si="26"/>
        <v>0</v>
      </c>
      <c r="I692" s="68">
        <f t="shared" si="27"/>
        <v>0</v>
      </c>
    </row>
    <row r="693" spans="1:9" ht="15" customHeight="1" x14ac:dyDescent="0.25">
      <c r="A693" s="92"/>
      <c r="B693" s="89"/>
      <c r="C693" s="15" t="s">
        <v>1058</v>
      </c>
      <c r="D693" s="15" t="s">
        <v>1095</v>
      </c>
      <c r="E693" s="45"/>
      <c r="F693" s="5">
        <f t="shared" si="25"/>
        <v>0</v>
      </c>
      <c r="G693" s="77"/>
      <c r="H693" s="68">
        <f t="shared" si="26"/>
        <v>0</v>
      </c>
      <c r="I693" s="68">
        <f t="shared" si="27"/>
        <v>0</v>
      </c>
    </row>
    <row r="694" spans="1:9" ht="15" customHeight="1" thickBot="1" x14ac:dyDescent="0.3">
      <c r="A694" s="93"/>
      <c r="B694" s="90"/>
      <c r="C694" s="57" t="s">
        <v>1059</v>
      </c>
      <c r="D694" s="57" t="s">
        <v>1096</v>
      </c>
      <c r="E694" s="48"/>
      <c r="F694" s="5">
        <f t="shared" si="25"/>
        <v>0</v>
      </c>
      <c r="G694" s="77"/>
      <c r="H694" s="68">
        <f t="shared" si="26"/>
        <v>0</v>
      </c>
      <c r="I694" s="68">
        <f t="shared" si="27"/>
        <v>0</v>
      </c>
    </row>
    <row r="695" spans="1:9" x14ac:dyDescent="0.25">
      <c r="E695" s="42"/>
      <c r="F695" s="5"/>
      <c r="G695" s="77"/>
      <c r="H695" s="6"/>
      <c r="I695" s="6"/>
    </row>
    <row r="696" spans="1:9" x14ac:dyDescent="0.25">
      <c r="A696" s="7"/>
      <c r="B696" s="39"/>
      <c r="C696" s="39"/>
      <c r="D696" s="7"/>
      <c r="E696" s="42"/>
      <c r="F696" s="7">
        <f>SUM(F16:F695)</f>
        <v>0</v>
      </c>
      <c r="I696" s="40">
        <f>SUM(I16:I695)</f>
        <v>0</v>
      </c>
    </row>
    <row r="697" spans="1:9" x14ac:dyDescent="0.25">
      <c r="A697" s="7"/>
      <c r="B697" s="39"/>
      <c r="C697" s="7" t="s">
        <v>1060</v>
      </c>
      <c r="D697" s="39"/>
      <c r="E697" s="42"/>
    </row>
    <row r="698" spans="1:9" x14ac:dyDescent="0.25">
      <c r="A698" s="7"/>
      <c r="B698" s="39"/>
      <c r="C698" s="39"/>
      <c r="D698" s="39"/>
      <c r="E698" s="42"/>
    </row>
    <row r="699" spans="1:9" x14ac:dyDescent="0.25">
      <c r="A699" s="7"/>
      <c r="B699" s="39"/>
      <c r="C699" s="39"/>
      <c r="D699" s="39"/>
      <c r="E699" s="42"/>
    </row>
    <row r="700" spans="1:9" x14ac:dyDescent="0.25">
      <c r="B700" s="39"/>
      <c r="C700" s="39"/>
      <c r="D700" s="39"/>
    </row>
    <row r="701" spans="1:9" x14ac:dyDescent="0.25">
      <c r="B701" s="39"/>
      <c r="C701" s="39"/>
      <c r="D701" s="39"/>
    </row>
    <row r="702" spans="1:9" x14ac:dyDescent="0.25">
      <c r="B702" s="39"/>
      <c r="C702" s="39"/>
      <c r="D702" s="39"/>
    </row>
    <row r="703" spans="1:9" x14ac:dyDescent="0.25">
      <c r="B703" s="39"/>
      <c r="C703" s="39"/>
      <c r="D703" s="39"/>
    </row>
    <row r="704" spans="1:9" x14ac:dyDescent="0.25">
      <c r="B704" s="39"/>
      <c r="C704" s="39"/>
      <c r="D704" s="39"/>
    </row>
  </sheetData>
  <sheetProtection password="C7F4" sheet="1" objects="1" scenarios="1" selectLockedCells="1"/>
  <dataConsolidate/>
  <mergeCells count="229">
    <mergeCell ref="A14:B14"/>
    <mergeCell ref="A11:F11"/>
    <mergeCell ref="A12:F12"/>
    <mergeCell ref="H16:H20"/>
    <mergeCell ref="H23:H25"/>
    <mergeCell ref="H27:H31"/>
    <mergeCell ref="H32:H36"/>
    <mergeCell ref="H38:H40"/>
    <mergeCell ref="C14:D14"/>
    <mergeCell ref="B16:B22"/>
    <mergeCell ref="A16:A22"/>
    <mergeCell ref="B23:B26"/>
    <mergeCell ref="A23:A26"/>
    <mergeCell ref="H82:H84"/>
    <mergeCell ref="H41:H42"/>
    <mergeCell ref="H43:H50"/>
    <mergeCell ref="H51:H53"/>
    <mergeCell ref="H54:H56"/>
    <mergeCell ref="H57:H59"/>
    <mergeCell ref="H60:H62"/>
    <mergeCell ref="H63:H65"/>
    <mergeCell ref="H66:H68"/>
    <mergeCell ref="H69:H71"/>
    <mergeCell ref="H76:H78"/>
    <mergeCell ref="H79:H81"/>
    <mergeCell ref="H124:H126"/>
    <mergeCell ref="H85:H87"/>
    <mergeCell ref="H88:H90"/>
    <mergeCell ref="H91:H93"/>
    <mergeCell ref="H94:H96"/>
    <mergeCell ref="H98:H99"/>
    <mergeCell ref="H100:H106"/>
    <mergeCell ref="H107:H109"/>
    <mergeCell ref="H110:H112"/>
    <mergeCell ref="H114:H117"/>
    <mergeCell ref="H118:H120"/>
    <mergeCell ref="H121:H123"/>
    <mergeCell ref="H221:H223"/>
    <mergeCell ref="H128:H130"/>
    <mergeCell ref="H134:H138"/>
    <mergeCell ref="H140:H144"/>
    <mergeCell ref="H155:H160"/>
    <mergeCell ref="H161:H163"/>
    <mergeCell ref="H164:H175"/>
    <mergeCell ref="H176:H191"/>
    <mergeCell ref="H193:H199"/>
    <mergeCell ref="H200:H204"/>
    <mergeCell ref="H205:H212"/>
    <mergeCell ref="H215:H220"/>
    <mergeCell ref="H347:H357"/>
    <mergeCell ref="H226:H236"/>
    <mergeCell ref="H237:H247"/>
    <mergeCell ref="H248:H258"/>
    <mergeCell ref="H259:H269"/>
    <mergeCell ref="H270:H280"/>
    <mergeCell ref="H281:H291"/>
    <mergeCell ref="H292:H302"/>
    <mergeCell ref="H303:H313"/>
    <mergeCell ref="H314:H324"/>
    <mergeCell ref="H325:H335"/>
    <mergeCell ref="H336:H346"/>
    <mergeCell ref="H556:H566"/>
    <mergeCell ref="H567:H577"/>
    <mergeCell ref="H578:H588"/>
    <mergeCell ref="H589:H599"/>
    <mergeCell ref="H679:H682"/>
    <mergeCell ref="H358:H368"/>
    <mergeCell ref="H369:H379"/>
    <mergeCell ref="H380:H390"/>
    <mergeCell ref="H391:H401"/>
    <mergeCell ref="H402:H412"/>
    <mergeCell ref="H413:H423"/>
    <mergeCell ref="H600:H610"/>
    <mergeCell ref="H614:H619"/>
    <mergeCell ref="H479:H489"/>
    <mergeCell ref="H637:H641"/>
    <mergeCell ref="H645:H648"/>
    <mergeCell ref="H490:H500"/>
    <mergeCell ref="H501:H511"/>
    <mergeCell ref="H512:H522"/>
    <mergeCell ref="H523:H533"/>
    <mergeCell ref="H534:H544"/>
    <mergeCell ref="H545:H555"/>
    <mergeCell ref="H424:H434"/>
    <mergeCell ref="H435:H445"/>
    <mergeCell ref="H446:H456"/>
    <mergeCell ref="H457:H467"/>
    <mergeCell ref="H468:H478"/>
    <mergeCell ref="A27:A37"/>
    <mergeCell ref="B27:B37"/>
    <mergeCell ref="A38:A40"/>
    <mergeCell ref="B38:B40"/>
    <mergeCell ref="A41:A42"/>
    <mergeCell ref="B41:B42"/>
    <mergeCell ref="A98:A99"/>
    <mergeCell ref="B98:B99"/>
    <mergeCell ref="B100:B109"/>
    <mergeCell ref="A100:A109"/>
    <mergeCell ref="B110:B113"/>
    <mergeCell ref="A110:A113"/>
    <mergeCell ref="B43:B75"/>
    <mergeCell ref="A43:A75"/>
    <mergeCell ref="A76:A90"/>
    <mergeCell ref="B76:B90"/>
    <mergeCell ref="B91:B97"/>
    <mergeCell ref="A91:A97"/>
    <mergeCell ref="B128:B133"/>
    <mergeCell ref="A128:A133"/>
    <mergeCell ref="B134:B146"/>
    <mergeCell ref="A134:A146"/>
    <mergeCell ref="B147:B154"/>
    <mergeCell ref="A147:A154"/>
    <mergeCell ref="B114:B117"/>
    <mergeCell ref="A114:A117"/>
    <mergeCell ref="A118:A120"/>
    <mergeCell ref="B118:B120"/>
    <mergeCell ref="B121:B127"/>
    <mergeCell ref="A121:A127"/>
    <mergeCell ref="B214:B225"/>
    <mergeCell ref="A214:A225"/>
    <mergeCell ref="B226:B610"/>
    <mergeCell ref="A226:A610"/>
    <mergeCell ref="B611:B625"/>
    <mergeCell ref="A611:A625"/>
    <mergeCell ref="B155:B163"/>
    <mergeCell ref="A155:A163"/>
    <mergeCell ref="B164:B192"/>
    <mergeCell ref="A164:A192"/>
    <mergeCell ref="B193:B213"/>
    <mergeCell ref="A193:A213"/>
    <mergeCell ref="H684:H686"/>
    <mergeCell ref="B651:B653"/>
    <mergeCell ref="A651:A653"/>
    <mergeCell ref="B654:B687"/>
    <mergeCell ref="A654:A687"/>
    <mergeCell ref="B688:B694"/>
    <mergeCell ref="A688:A694"/>
    <mergeCell ref="B644:B648"/>
    <mergeCell ref="A644:A648"/>
    <mergeCell ref="B649:B650"/>
    <mergeCell ref="A649:A650"/>
    <mergeCell ref="H654:H672"/>
    <mergeCell ref="H674:H676"/>
    <mergeCell ref="B626:B643"/>
    <mergeCell ref="A626:A643"/>
    <mergeCell ref="I16:I20"/>
    <mergeCell ref="I23:I25"/>
    <mergeCell ref="I27:I31"/>
    <mergeCell ref="I32:I36"/>
    <mergeCell ref="I38:I40"/>
    <mergeCell ref="I41:I42"/>
    <mergeCell ref="I43:I50"/>
    <mergeCell ref="I51:I53"/>
    <mergeCell ref="I54:I56"/>
    <mergeCell ref="I57:I59"/>
    <mergeCell ref="I60:I62"/>
    <mergeCell ref="I63:I65"/>
    <mergeCell ref="I66:I68"/>
    <mergeCell ref="I69:I71"/>
    <mergeCell ref="I76:I78"/>
    <mergeCell ref="I79:I81"/>
    <mergeCell ref="I82:I84"/>
    <mergeCell ref="I85:I87"/>
    <mergeCell ref="I88:I90"/>
    <mergeCell ref="I91:I93"/>
    <mergeCell ref="I94:I96"/>
    <mergeCell ref="I98:I99"/>
    <mergeCell ref="I100:I106"/>
    <mergeCell ref="I107:I109"/>
    <mergeCell ref="I110:I112"/>
    <mergeCell ref="I114:I117"/>
    <mergeCell ref="I118:I120"/>
    <mergeCell ref="I121:I123"/>
    <mergeCell ref="I124:I126"/>
    <mergeCell ref="I128:I130"/>
    <mergeCell ref="I134:I138"/>
    <mergeCell ref="I140:I144"/>
    <mergeCell ref="I155:I160"/>
    <mergeCell ref="I161:I163"/>
    <mergeCell ref="I164:I175"/>
    <mergeCell ref="I176:I191"/>
    <mergeCell ref="I193:I199"/>
    <mergeCell ref="I200:I204"/>
    <mergeCell ref="I205:I212"/>
    <mergeCell ref="I215:I220"/>
    <mergeCell ref="I221:I223"/>
    <mergeCell ref="I226:I236"/>
    <mergeCell ref="I237:I247"/>
    <mergeCell ref="I248:I258"/>
    <mergeCell ref="I259:I269"/>
    <mergeCell ref="I402:I412"/>
    <mergeCell ref="I413:I423"/>
    <mergeCell ref="I424:I434"/>
    <mergeCell ref="I435:I445"/>
    <mergeCell ref="I446:I456"/>
    <mergeCell ref="I457:I467"/>
    <mergeCell ref="I270:I280"/>
    <mergeCell ref="I281:I291"/>
    <mergeCell ref="I292:I302"/>
    <mergeCell ref="I303:I313"/>
    <mergeCell ref="I314:I324"/>
    <mergeCell ref="I325:I335"/>
    <mergeCell ref="I336:I346"/>
    <mergeCell ref="I347:I357"/>
    <mergeCell ref="I358:I368"/>
    <mergeCell ref="B5:C5"/>
    <mergeCell ref="I679:I682"/>
    <mergeCell ref="I684:I686"/>
    <mergeCell ref="I567:I577"/>
    <mergeCell ref="I578:I588"/>
    <mergeCell ref="I589:I599"/>
    <mergeCell ref="I600:I610"/>
    <mergeCell ref="I614:I619"/>
    <mergeCell ref="I637:I641"/>
    <mergeCell ref="I645:I648"/>
    <mergeCell ref="I654:I672"/>
    <mergeCell ref="I674:I676"/>
    <mergeCell ref="I468:I478"/>
    <mergeCell ref="I479:I489"/>
    <mergeCell ref="I490:I500"/>
    <mergeCell ref="I501:I511"/>
    <mergeCell ref="I512:I522"/>
    <mergeCell ref="I523:I533"/>
    <mergeCell ref="I534:I544"/>
    <mergeCell ref="I545:I555"/>
    <mergeCell ref="I556:I566"/>
    <mergeCell ref="I369:I379"/>
    <mergeCell ref="I380:I390"/>
    <mergeCell ref="I391:I401"/>
  </mergeCells>
  <conditionalFormatting sqref="E1:E10 E13:E1048576">
    <cfRule type="containsText" dxfId="3" priority="1" operator="containsText" text="SI">
      <formula>NOT(ISERROR(SEARCH("SI",E1)))</formula>
    </cfRule>
  </conditionalFormatting>
  <dataValidations count="1">
    <dataValidation type="list" allowBlank="1" showErrorMessage="1" errorTitle="error" error="Selezionare &quot;SI&quot; per includere la categoria. Lasciare vuota la casella per escluderla." sqref="E685:E694 E615:E636 E24:E26 E28:E31 E33:E42 E44:E50 E52:E53 E55:E56 E58:E59 E61:E62 E64:E65 E67:E68 E17:E22 E77:E78 E80:E81 E83:E84 E86:E87 E89:E90 E92:E93 E95:E99 E101:E106 E108:E109 E111:E120 E122:E123 E125:E127 E129:E133 E135:E139 E141:E154 E156:E160 E162:E163 E165:E175 E177:E192 E194:E199 E201:E204 E206:E214 E216:E220 E222:E225 E227:E236 E238:E247 E249:E258 E260:E269 E271:E280 E282:E291 E293:E302 E304:E313 E315:E324 E326:E335 E337:E346 E348:E357 E359:E368 E370:E379 E381:E390 E392:E401 E403:E412 E414:E423 E425:E434 E436:E445 E447:E456 E458:E467 E469:E478 E480:E489 E491:E500 E502:E511 E513:E522 E524:E533 E535:E544 E546:E555 E557:E566 E568:E577 E579:E588 E590:E599 E601:E613 E680:E683 E638:E644 E646:E653 E655:E673 E675:E678 E70:E75">
      <formula1>$C$697:$C$698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E9564CC9-2485-447D-93DD-E27E5517EB98}">
            <xm:f>NOT(ISERROR(SEARCH('pagina non utilizzabile'!$A$2,I16)))</xm:f>
            <xm:f>'pagina non utilizzabile'!$A$2</xm:f>
            <x14:dxf>
              <font>
                <b/>
                <i val="0"/>
                <strike val="0"/>
                <color theme="0" tint="-4.9989318521683403E-2"/>
              </font>
              <fill>
                <patternFill>
                  <bgColor rgb="FF00B050"/>
                </patternFill>
              </fill>
            </x14:dxf>
          </x14:cfRule>
          <xm:sqref>I683:I684 I16:I679 I687:I694</xm:sqref>
        </x14:conditionalFormatting>
        <x14:conditionalFormatting xmlns:xm="http://schemas.microsoft.com/office/excel/2006/main">
          <x14:cfRule type="containsText" priority="2" operator="containsText" id="{D341796C-57DF-4AC8-9929-DA0330869FC9}">
            <xm:f>NOT(ISERROR(SEARCH('pagina non utilizzabile'!$A$2,E1)))</xm:f>
            <xm:f>'pagina non utilizzabile'!$A$2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E1:E1048576</xm:sqref>
        </x14:conditionalFormatting>
        <x14:conditionalFormatting xmlns:xm="http://schemas.microsoft.com/office/excel/2006/main">
          <x14:cfRule type="containsText" priority="4" operator="containsText" id="{E460434E-533B-4190-8D8A-000EB9C7F53C}">
            <xm:f>NOT(ISERROR(SEARCH('pagina non utilizzabile'!$A$2,H16)))</xm:f>
            <xm:f>'pagina non utilizzabile'!$A$2</xm:f>
            <x14:dxf>
              <font>
                <b/>
                <i val="0"/>
                <strike val="0"/>
                <color theme="0" tint="-4.9989318521683403E-2"/>
              </font>
              <fill>
                <patternFill>
                  <bgColor rgb="FF00B050"/>
                </patternFill>
              </fill>
            </x14:dxf>
          </x14:cfRule>
          <xm:sqref>H683:H684 H687:H694 H16:H679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Attenzione! Scegliere &quot;SI&quot; per selezionare o lasciare vuota la casella per non selezionare.">
          <x14:formula1>
            <xm:f>'pagina non utilizzabile'!$A$2:$A$3</xm:f>
          </x14:formula1>
          <xm:sqref>E17:E22 E24:E26 E28:E31 E33:E42 E44:E50 E52:E53 E55:E56 E58:E59 E61:E62 E64:E65 E67:E68 E70:E74 E77:E78 E80:E81 E83:E84 E86:E87 E89:E90 E92:E93 E95:E99 E101:E106 E108:E109 E111:E120 E122:E123 E125:E127 E129:E133 E135:E139 E141:E154 E156:E160 E162:E163 E165:E175 E177:E192 E194:E199 E201:E204 E206:E214 E216:E220 E222:E225 E227:E236 E238:E247 E249:E258 E260:E269 E271:E280 E282:E291 E293:E302 E304:E313 E315:E324 E326:E335 E337:E346 E348:E357 E359:E368 E370:E379 E381:E390 E392:E401 E403:E412 E414:E423 E425:E434 E436:E445 E447:E456 E458:E467 E469:E478 E480:E489 E491:E500 E502:E511 E513:E522 E524:E533 E535:E544 E546:E555 E557:E566 E568:E577 E579:E588 E590:E599 E601:E613 E615:E636 E638:E644 E646:E653 E655:E673 E675:E678 E680:E683 E685:E694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H30" sqref="H30"/>
    </sheetView>
  </sheetViews>
  <sheetFormatPr defaultRowHeight="15" x14ac:dyDescent="0.25"/>
  <sheetData>
    <row r="2" spans="1:1" x14ac:dyDescent="0.25">
      <c r="A2" s="2" t="s">
        <v>1060</v>
      </c>
    </row>
    <row r="3" spans="1:1" x14ac:dyDescent="0.25">
      <c r="A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pagina non utilizzabile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2018-07-06T08:09:12Z</dcterms:modified>
</cp:coreProperties>
</file>